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6075" windowHeight="3615" activeTab="2"/>
  </bookViews>
  <sheets>
    <sheet name="CUADRO No. 2" sheetId="1" r:id="rId1"/>
    <sheet name="Cuadro No. 1" sheetId="2" r:id="rId2"/>
    <sheet name="Cuadro No. 2a" sheetId="3" r:id="rId3"/>
  </sheets>
  <externalReferences>
    <externalReference r:id="rId6"/>
  </externalReferences>
  <definedNames>
    <definedName name="_xlnm._FilterDatabase" localSheetId="0" hidden="1">'CUADRO No. 2'!$A$5:$J$184</definedName>
    <definedName name="_xlnm.Print_Area" localSheetId="2">'Cuadro No. 2a'!$A$1:$K$172</definedName>
    <definedName name="_xlnm.Print_Titles" localSheetId="1">'Cuadro No. 1'!$1:$8</definedName>
    <definedName name="_xlnm.Print_Titles" localSheetId="0">'CUADRO No. 2'!$1:$6</definedName>
    <definedName name="_xlnm.Print_Titles" localSheetId="2">'Cuadro No. 2a'!$1:$8</definedName>
  </definedNames>
  <calcPr fullCalcOnLoad="1"/>
</workbook>
</file>

<file path=xl/sharedStrings.xml><?xml version="1.0" encoding="utf-8"?>
<sst xmlns="http://schemas.openxmlformats.org/spreadsheetml/2006/main" count="2068" uniqueCount="433">
  <si>
    <t>CÓDIGO E.A.A.B.</t>
  </si>
  <si>
    <t>DESCRIPCION</t>
  </si>
  <si>
    <t xml:space="preserve">  Silencio - Vitelma</t>
  </si>
  <si>
    <t xml:space="preserve">  Silencio - Casablanca</t>
  </si>
  <si>
    <t xml:space="preserve">  Silencio - Cazucá</t>
  </si>
  <si>
    <t>LÍNEAS NO EXPRESAS</t>
  </si>
  <si>
    <t>LÍNEAS EXPRESAS</t>
  </si>
  <si>
    <t>BIV60086</t>
  </si>
  <si>
    <t>RD2842045</t>
  </si>
  <si>
    <t>BIV42074</t>
  </si>
  <si>
    <t>RM78001</t>
  </si>
  <si>
    <t>BIV48100</t>
  </si>
  <si>
    <t>RM42004</t>
  </si>
  <si>
    <t>BIV3024091</t>
  </si>
  <si>
    <t>RD24018</t>
  </si>
  <si>
    <t>RD424020</t>
  </si>
  <si>
    <t>RD524024</t>
  </si>
  <si>
    <t>BIV24089</t>
  </si>
  <si>
    <t>BIV42087</t>
  </si>
  <si>
    <t>RD1942009</t>
  </si>
  <si>
    <t>BIV16088</t>
  </si>
  <si>
    <t>RD2124036</t>
  </si>
  <si>
    <t>STF16138</t>
  </si>
  <si>
    <t>RD224017</t>
  </si>
  <si>
    <t>RM16058</t>
  </si>
  <si>
    <t>BIV423011</t>
  </si>
  <si>
    <t>RD1324030</t>
  </si>
  <si>
    <t>RD13A24031</t>
  </si>
  <si>
    <t>STF1624131</t>
  </si>
  <si>
    <t>BIV36070</t>
  </si>
  <si>
    <t>RM241MAYO</t>
  </si>
  <si>
    <t>BIV20083</t>
  </si>
  <si>
    <t>RD1524032</t>
  </si>
  <si>
    <t>RM16061</t>
  </si>
  <si>
    <t>Carretera Central - Cra. 7 Calle 110 a 170</t>
  </si>
  <si>
    <t>Av. El Dorado por Av. Cra. 47 Cra. 66A (Av. Rojas)</t>
  </si>
  <si>
    <t>Av. Villavicencio Sector Tintalito y Gran Britalia.</t>
  </si>
  <si>
    <t>Bosa - Los Laureles.</t>
  </si>
  <si>
    <t>Av. 1ro. De Mayo. Cra 86A. Cra. 112 por Clls 56 Sur - Bosa. Brasil.</t>
  </si>
  <si>
    <t>Tanque Monteblanco.</t>
  </si>
  <si>
    <t>Cra.7 por Clls. 22 y 19.</t>
  </si>
  <si>
    <t>RM42003</t>
  </si>
  <si>
    <t>BIV24115</t>
  </si>
  <si>
    <t>RM16059</t>
  </si>
  <si>
    <t>RD1124028</t>
  </si>
  <si>
    <t>RM16063</t>
  </si>
  <si>
    <t>RD1024027</t>
  </si>
  <si>
    <t>RD2024022</t>
  </si>
  <si>
    <t>RMZ130013</t>
  </si>
  <si>
    <t xml:space="preserve">BIV1624114 </t>
  </si>
  <si>
    <t>Sur orientales Altos. (San Blas- Estación Columnas)</t>
  </si>
  <si>
    <t>Interconexión Cra. 4 - Lourdes.</t>
  </si>
  <si>
    <t>Av. Boyacá a Escuela Gral. Santander - Diag 43 sur.</t>
  </si>
  <si>
    <t>Conducción Gran Britalia - Cll 49 sur de Cra. 86 a Cra. 96.</t>
  </si>
  <si>
    <t xml:space="preserve">  Silencio - San Diego - Parque nacional.</t>
  </si>
  <si>
    <t>Línea El Tunal</t>
  </si>
  <si>
    <t>RM16056</t>
  </si>
  <si>
    <t>Las Granjas - Fontibon</t>
  </si>
  <si>
    <t xml:space="preserve">DIÁME -TRO </t>
  </si>
  <si>
    <t>MATERIAL</t>
  </si>
  <si>
    <t>ESTUDIO PARA LA EVALUACIÓN DE LA RED MATRIZ DE DISTRIBUCIÓN DE ACUEDUCTO</t>
  </si>
  <si>
    <t>CC9003</t>
  </si>
  <si>
    <t>Av. Ferrocarril x Cra. 50  y 112 hacia Municipios.</t>
  </si>
  <si>
    <t>ORDEN</t>
  </si>
  <si>
    <t>EDAD</t>
  </si>
  <si>
    <t>Externado de Colombia - Renovación.</t>
  </si>
  <si>
    <t>BIV60076</t>
  </si>
  <si>
    <t>Tanque de Santa Ana - Usaquen</t>
  </si>
  <si>
    <t>INTERCONEXIONES</t>
  </si>
  <si>
    <t>CC9001</t>
  </si>
  <si>
    <t>Interconexión Calle 150</t>
  </si>
  <si>
    <t>RD1742007</t>
  </si>
  <si>
    <t>Cra 9 RD 17</t>
  </si>
  <si>
    <t>CC9004</t>
  </si>
  <si>
    <t>BIV36101</t>
  </si>
  <si>
    <t>BIV30073</t>
  </si>
  <si>
    <t>Ruta baja Sierra Morena</t>
  </si>
  <si>
    <t>S36098</t>
  </si>
  <si>
    <t>RD924026</t>
  </si>
  <si>
    <t>Interconexión Calle 151</t>
  </si>
  <si>
    <t>BIV24090</t>
  </si>
  <si>
    <t>Linea refuerzo Av. Primero de Mayo</t>
  </si>
  <si>
    <t>BIV24102</t>
  </si>
  <si>
    <t>Ferrocarril Autopista El Dorado</t>
  </si>
  <si>
    <t>BIV2416113</t>
  </si>
  <si>
    <t>RD3124043</t>
  </si>
  <si>
    <t>RM24104</t>
  </si>
  <si>
    <t>Línea Usaquen - La Bella Suiza - Los Cedritos</t>
  </si>
  <si>
    <t>CC9007</t>
  </si>
  <si>
    <t>San Diego   -  Vitelma</t>
  </si>
  <si>
    <t>CC9006</t>
  </si>
  <si>
    <t>Jalisco - El Castillo</t>
  </si>
  <si>
    <t>Refuerzo  -  El Castillo (B) - Volador</t>
  </si>
  <si>
    <t>BIV24116</t>
  </si>
  <si>
    <t>RD1824034</t>
  </si>
  <si>
    <t>RM60002</t>
  </si>
  <si>
    <t>CC9008</t>
  </si>
  <si>
    <t>Zona Baja Sur - Brazo Oriental (cra. 20 - Cll 37 a 75)</t>
  </si>
  <si>
    <t>STF2016133</t>
  </si>
  <si>
    <t>Línea Av. Cundinamarca - Av. Suba</t>
  </si>
  <si>
    <t>CC9015</t>
  </si>
  <si>
    <t>CC9016</t>
  </si>
  <si>
    <t>Línea Calle 100 - Av. Suba</t>
  </si>
  <si>
    <t>CC9017</t>
  </si>
  <si>
    <t>Línea Calle 170</t>
  </si>
  <si>
    <t>RD1624033</t>
  </si>
  <si>
    <t>Carrera 4a.</t>
  </si>
  <si>
    <t>BIV60092</t>
  </si>
  <si>
    <t>Línea a Suba</t>
  </si>
  <si>
    <t>RD1442007</t>
  </si>
  <si>
    <t>Zona Intermedia</t>
  </si>
  <si>
    <t>CC9005</t>
  </si>
  <si>
    <t>BIV20069</t>
  </si>
  <si>
    <t>BIV24124</t>
  </si>
  <si>
    <t>Refuerzo Tanque los Alpes</t>
  </si>
  <si>
    <t>CC9002</t>
  </si>
  <si>
    <t>CC9010</t>
  </si>
  <si>
    <t>San Diego Norte</t>
  </si>
  <si>
    <t>RD2224037</t>
  </si>
  <si>
    <t>CC9011</t>
  </si>
  <si>
    <t>CC9012</t>
  </si>
  <si>
    <t>CC9013</t>
  </si>
  <si>
    <t>Línea Av. Primera.</t>
  </si>
  <si>
    <t>CC9014</t>
  </si>
  <si>
    <t>San Diego Zona Intermedia I</t>
  </si>
  <si>
    <t>Tanque Suba Tibitóc</t>
  </si>
  <si>
    <t>Interconexión Los Alpes</t>
  </si>
  <si>
    <t>RD1442011</t>
  </si>
  <si>
    <t>Ruta Baja Arborizadora</t>
  </si>
  <si>
    <t>Camino de La Sirena                                                                                                       Conducción Estación de Bombeo Suba</t>
  </si>
  <si>
    <t>Tanque Egipto a Cra. 9 x Cll.12</t>
  </si>
  <si>
    <t>Interconexión La Caro</t>
  </si>
  <si>
    <t>Interconexión Puente Piedra</t>
  </si>
  <si>
    <t>BIV7860077</t>
  </si>
  <si>
    <t>Centro Nariño - Cama Vieja, Cra 30 a la 50 EAAB.</t>
  </si>
  <si>
    <t>Av. 78xAv. Américas (cras 60 y 50) - (Esc. Militar - Pte. Aranda)</t>
  </si>
  <si>
    <t>Conducción Abastecimiento Cazucá - Soacha.</t>
  </si>
  <si>
    <t xml:space="preserve">Interconexión Calle 21 (Av. 3ra. - Cra. 1ra.) </t>
  </si>
  <si>
    <t>Tibitoc - Cantarrana ( CASABLANCA)</t>
  </si>
  <si>
    <t>RD624025</t>
  </si>
  <si>
    <t>Línea El Tunal - San Franciso.</t>
  </si>
  <si>
    <t>BIV60080</t>
  </si>
  <si>
    <t>BIV60078</t>
  </si>
  <si>
    <t>T. Silencio a Control Vitelma.</t>
  </si>
  <si>
    <t>BIV16082</t>
  </si>
  <si>
    <t xml:space="preserve">BIV30111 </t>
  </si>
  <si>
    <t>Autop. Medellín por Av. Boyacá a la Cra 116</t>
  </si>
  <si>
    <t>Calle 67 por Cra 50 a la Av. Boyacá. (Línea RD5)</t>
  </si>
  <si>
    <t>Alimentación Timiza</t>
  </si>
  <si>
    <t>RM30015</t>
  </si>
  <si>
    <t>Conducción Funza - Mosquera - Madrid</t>
  </si>
  <si>
    <t>Cementerio del Sur - Av. Ciudad de Quito por Cra. 26 - Av. 27.</t>
  </si>
  <si>
    <t>RM16045</t>
  </si>
  <si>
    <t xml:space="preserve">Sur Orientales. </t>
  </si>
  <si>
    <t>RM16049</t>
  </si>
  <si>
    <t>Avda. 44 Sur x Cra.25 -  El Carmen</t>
  </si>
  <si>
    <t>RM16051</t>
  </si>
  <si>
    <t>Calle 73 x Cra. 53.</t>
  </si>
  <si>
    <t>RM16052</t>
  </si>
  <si>
    <t>Santa Lucia - San Carlos.</t>
  </si>
  <si>
    <t>RM16055</t>
  </si>
  <si>
    <t>Conducción San Carlos</t>
  </si>
  <si>
    <t>RM16060</t>
  </si>
  <si>
    <t>Calle 68 - Avda. Boyacá - Cra. 60</t>
  </si>
  <si>
    <t>Interconexión Los Rosales - Tanque El Silencio (Entrada Tque)</t>
  </si>
  <si>
    <t>BIV60081</t>
  </si>
  <si>
    <t>Interconexión Tanque El Silencio - Casablanca (Salida Tque)</t>
  </si>
  <si>
    <t>Línea Santa Ana (Soacha)</t>
  </si>
  <si>
    <t>RD21105</t>
  </si>
  <si>
    <t>Línea By Pass - Santa Lucia</t>
  </si>
  <si>
    <t>RD2842109</t>
  </si>
  <si>
    <t>BIV12118</t>
  </si>
  <si>
    <t>Tanque San Dionicio Nuevo - Tanque el Consuelo</t>
  </si>
  <si>
    <t>BIV24139</t>
  </si>
  <si>
    <t>Interconexión Tanque San Vicente</t>
  </si>
  <si>
    <t>STF24140</t>
  </si>
  <si>
    <t>Conducción Calle 63 - Engativá</t>
  </si>
  <si>
    <t>BIV141</t>
  </si>
  <si>
    <t>Estructura de control - Tque Casablanca</t>
  </si>
  <si>
    <t>AWWA C200  C203</t>
  </si>
  <si>
    <t>AWWA C303</t>
  </si>
  <si>
    <t>Refuerzo Autopista del Sur</t>
  </si>
  <si>
    <t>Línea RD-22</t>
  </si>
  <si>
    <t>Refuerzo Línea San Carlos (Soacha)</t>
  </si>
  <si>
    <t>Av. 39 x Univ. Nal al parque Nacional.</t>
  </si>
  <si>
    <t>San Diego Calle 22 x Cra. 5a.</t>
  </si>
  <si>
    <t>San Diego Norte (Pque. Nacional - San Diego)</t>
  </si>
  <si>
    <t>Vitelma - Columnas (Refuerzo -oriental)</t>
  </si>
  <si>
    <t>Vitelma - Columnas ( occidental)</t>
  </si>
  <si>
    <t xml:space="preserve">Refuerzo Autop. Sur x Prolong. S. Carlos-Soacha                 </t>
  </si>
  <si>
    <t>Av. Quito, Sta Lucia (Av. 78 a la diagonal 44 sur) Zona B. Sur</t>
  </si>
  <si>
    <t>Columnas (B) - San Vicente</t>
  </si>
  <si>
    <t xml:space="preserve">Línea calle 11 sur </t>
  </si>
  <si>
    <t>Calle 1ra. a la Av. 1 mayo por cra 8</t>
  </si>
  <si>
    <t>Av. Centenario, cra 50 a la cra 91</t>
  </si>
  <si>
    <t>Av. Centenario, Zona Franca.</t>
  </si>
  <si>
    <t>STF24132</t>
  </si>
  <si>
    <t>RD2424022</t>
  </si>
  <si>
    <t>Linea refuerzo Av. Las Américas</t>
  </si>
  <si>
    <t>LONGITUD PLANOS DE OBRA  (mts.)</t>
  </si>
  <si>
    <t>LONGITUD                 C. I. G.           (mts.)</t>
  </si>
  <si>
    <r>
      <t xml:space="preserve">Cra. 36 a la Av Primera.       </t>
    </r>
    <r>
      <rPr>
        <sz val="7"/>
        <color indexed="10"/>
        <rFont val="Arial"/>
        <family val="2"/>
      </rPr>
      <t>(HF en planos)</t>
    </r>
  </si>
  <si>
    <t>S16093</t>
  </si>
  <si>
    <t>S1612095</t>
  </si>
  <si>
    <t>Refuerzo San Vicente - La victoria.</t>
  </si>
  <si>
    <t>LONGITUD CONSUL. COLOM.(mts.)</t>
  </si>
  <si>
    <t>BIV4842099</t>
  </si>
  <si>
    <t xml:space="preserve">BIV4842099 </t>
  </si>
  <si>
    <t xml:space="preserve">Interconexión Tanque El Silencio - Conducción Parque Nacional - San Diego </t>
  </si>
  <si>
    <t>AWWA C301</t>
  </si>
  <si>
    <t xml:space="preserve">Tibitóc - Usaquén. </t>
  </si>
  <si>
    <t xml:space="preserve">RM36012 </t>
  </si>
  <si>
    <t xml:space="preserve">RM36012   </t>
  </si>
  <si>
    <t>RD742005</t>
  </si>
  <si>
    <t>BIV36075</t>
  </si>
  <si>
    <t>RMZI36016</t>
  </si>
  <si>
    <t>BIV36084</t>
  </si>
  <si>
    <t>BIV3024068</t>
  </si>
  <si>
    <t>Línea El Rincón</t>
  </si>
  <si>
    <t>Av. Cundinamarca - Suba</t>
  </si>
  <si>
    <t>STF20126</t>
  </si>
  <si>
    <t xml:space="preserve">Ave. Ciudad de Cali.                      </t>
  </si>
  <si>
    <t>RD1224029</t>
  </si>
  <si>
    <t>RD2924043</t>
  </si>
  <si>
    <t>RD4A24021</t>
  </si>
  <si>
    <t>STF24135</t>
  </si>
  <si>
    <t>STF16125</t>
  </si>
  <si>
    <t>Av. Boyacá - Tibabuyes.</t>
  </si>
  <si>
    <t xml:space="preserve"> Av. Moriscos (Cras 91 y 116)</t>
  </si>
  <si>
    <t>Ciudadela Colsubsidio sector IV</t>
  </si>
  <si>
    <t xml:space="preserve">RM16066 </t>
  </si>
  <si>
    <t>RM24108</t>
  </si>
  <si>
    <t xml:space="preserve"> Alpes (B) - Quindio (B)</t>
  </si>
  <si>
    <t>Quindio (B) - Juan Rey (B).</t>
  </si>
  <si>
    <t>Barrios Sur Orientales -San Vicente (B) RM24106</t>
  </si>
  <si>
    <t>RD26A24041</t>
  </si>
  <si>
    <t>RD2524039</t>
  </si>
  <si>
    <t>RD23240</t>
  </si>
  <si>
    <t>STF24134</t>
  </si>
  <si>
    <t xml:space="preserve">Variante Barrio Las Lomas                                                  </t>
  </si>
  <si>
    <t>RD324018</t>
  </si>
  <si>
    <t>RD3A24019</t>
  </si>
  <si>
    <t>STF16129</t>
  </si>
  <si>
    <t>Línea Avenida de las Américas.</t>
  </si>
  <si>
    <t>STF16136</t>
  </si>
  <si>
    <t>STF16137</t>
  </si>
  <si>
    <t>Av. Villavicencio Sector Gran Britalia.</t>
  </si>
  <si>
    <t xml:space="preserve">STF1624131       </t>
  </si>
  <si>
    <t xml:space="preserve">BIV36070 </t>
  </si>
  <si>
    <t>BIV30071</t>
  </si>
  <si>
    <t>Refuerzo No.1  Calle 170</t>
  </si>
  <si>
    <t>RM24107</t>
  </si>
  <si>
    <t>RD2624040</t>
  </si>
  <si>
    <t>RM16057</t>
  </si>
  <si>
    <t>LONGITUD              S. M. A.      (mts.)</t>
  </si>
  <si>
    <t>BIV20072</t>
  </si>
  <si>
    <t xml:space="preserve">RD2742010 </t>
  </si>
  <si>
    <t>RD2742010</t>
  </si>
  <si>
    <t>Refuerzo Suba Zona Baja</t>
  </si>
  <si>
    <t>LONGITUD FINAL (mts)</t>
  </si>
  <si>
    <t>TIPO</t>
  </si>
  <si>
    <t>AWWA C200 C205</t>
  </si>
  <si>
    <t>CUADRO COMPARATIVO DE LONGITUDES SEGÚN FUENTE CONSULTADA</t>
  </si>
  <si>
    <t>PROGRAMA BOGOTÁ  IV</t>
  </si>
  <si>
    <t>BIV36110</t>
  </si>
  <si>
    <t>BIV36110A</t>
  </si>
  <si>
    <t>Interconexión Zona Intermedia - Zona Baja</t>
  </si>
  <si>
    <t>Refuerzo No.5 Calle 170</t>
  </si>
  <si>
    <t>Interconexión San Diego - Zona Intermedia II</t>
  </si>
  <si>
    <t>RD842008</t>
  </si>
  <si>
    <t>Bosa - Kennedy. Av. Américas. Av Dagoberto Mejía (cra. 86)</t>
  </si>
  <si>
    <t>Interconexión El Espinal</t>
  </si>
  <si>
    <t>Tubería de Succión Ciudad Bolivar.</t>
  </si>
  <si>
    <t>Tubería de Impulsión Cidudad Bolivar.</t>
  </si>
  <si>
    <t>Tanque Intermedio - Tanque Alto Ciudad Bolivar</t>
  </si>
  <si>
    <t xml:space="preserve">Ruta Alta Jerusalen.            </t>
  </si>
  <si>
    <t xml:space="preserve">Ruta baja Sierra Morena          </t>
  </si>
  <si>
    <t xml:space="preserve">Ruta alta Sierra Morena          </t>
  </si>
  <si>
    <t>BIV30069</t>
  </si>
  <si>
    <t>Ruta Baja Jerusalen</t>
  </si>
  <si>
    <t>RM16064</t>
  </si>
  <si>
    <t>Tubería de Distribución Sur - Orientales</t>
  </si>
  <si>
    <t>AWWA C110</t>
  </si>
  <si>
    <t>AWWA C400</t>
  </si>
  <si>
    <t>Interconexión Calle92 -Calle 129</t>
  </si>
  <si>
    <t>SOACHA</t>
  </si>
  <si>
    <t>SAN DIEGO SUR</t>
  </si>
  <si>
    <t>WIESNER GRAV.</t>
  </si>
  <si>
    <t>SAN DIEGO NORTE</t>
  </si>
  <si>
    <t>USAQUEN</t>
  </si>
  <si>
    <t>Conducción La Regadera - Vitelma ( AGUA CRUDA)</t>
  </si>
  <si>
    <t>REGADERA</t>
  </si>
  <si>
    <t>LA LAGUNA GRAV.</t>
  </si>
  <si>
    <t>VITELMA GRAV.</t>
  </si>
  <si>
    <t>San Diego - Zona Intermedia II ( Refuerzo Sur Control Santa Fé)</t>
  </si>
  <si>
    <t>Refuerzo Zona Occidental</t>
  </si>
  <si>
    <t>Zona Intemedia  - Sta. Lucia</t>
  </si>
  <si>
    <t>Zona Intemedia - Etapa Final - Prolongación</t>
  </si>
  <si>
    <t>Autop. Norte x calle 153 ( Bombeo línea suba-La Sierra)</t>
  </si>
  <si>
    <t>Línea Carretera del Sur - Prolongación Soacha</t>
  </si>
  <si>
    <t>Vitelma - Diana Turbay (Monte Blanco)</t>
  </si>
  <si>
    <t>Carretera del Sur. (Fátima - La Laguna)</t>
  </si>
  <si>
    <t>LONGITUD AMERICAN PIPE (mts.)</t>
  </si>
  <si>
    <t>La Laguna  - Monteblanco</t>
  </si>
  <si>
    <t>Interconexión El Verbenal</t>
  </si>
  <si>
    <t>Av. Dorado (Cra. 68 a la cra 94) (Línea RD6)</t>
  </si>
  <si>
    <t>Calle 8 sur y de Cra. 27 a Tranvs 50.</t>
  </si>
  <si>
    <t>San Carlos - Altos de Jalisco</t>
  </si>
  <si>
    <t>Santa Lucía - Av. Tunjuelito.</t>
  </si>
  <si>
    <t>Vitelma - Santa Lucía ( La Colina Santa Lucía).</t>
  </si>
  <si>
    <t>Vitelma - Santa Lucía ( San Blas - La Colina).</t>
  </si>
  <si>
    <t>Calle 125 A x Av. Boyacá a la Av. Suba.</t>
  </si>
  <si>
    <t>Cuadro No. 1</t>
  </si>
  <si>
    <t>ZONA DE SERVICIO</t>
  </si>
  <si>
    <t>CLASE (PSI)</t>
  </si>
  <si>
    <t xml:space="preserve">DIÁM. (PULG) </t>
  </si>
  <si>
    <t xml:space="preserve">ACERO REV. MORTERO. </t>
  </si>
  <si>
    <t>C.C.P.</t>
  </si>
  <si>
    <t>200 - 150</t>
  </si>
  <si>
    <t>ACERO REV. BITUMINOSO</t>
  </si>
  <si>
    <t>N.D</t>
  </si>
  <si>
    <t>Z.B.N.</t>
  </si>
  <si>
    <t>CTRL. SANTA FE</t>
  </si>
  <si>
    <t>Z.I. y Z.B.S.</t>
  </si>
  <si>
    <t>Interconexión Línea Ferrocarril Autopista El Dorado</t>
  </si>
  <si>
    <t>Z.B.S.</t>
  </si>
  <si>
    <t>VITELMA (BOMBEO).</t>
  </si>
  <si>
    <t>P.C.C.P.</t>
  </si>
  <si>
    <t>180 - 150</t>
  </si>
  <si>
    <t>Z.B.N. y Z.B.S.</t>
  </si>
  <si>
    <t>SUR ORIENT</t>
  </si>
  <si>
    <t>Z.I..</t>
  </si>
  <si>
    <t>VITELMA S.O.</t>
  </si>
  <si>
    <t>VITELMA (BOMBEO ) y GRAV.</t>
  </si>
  <si>
    <t>RD1742008</t>
  </si>
  <si>
    <t>San Diego Sur - Cra 9 - Calle 22</t>
  </si>
  <si>
    <t>Linea San Francisco</t>
  </si>
  <si>
    <t>RD842006</t>
  </si>
  <si>
    <t>Av. Ferrocarril x Cra. 50  y 112 hacia Municipios. (Línea a Fontibón)</t>
  </si>
  <si>
    <t>BIV4230112</t>
  </si>
  <si>
    <t>Línea Carrera 4a.</t>
  </si>
  <si>
    <t>Línea RD-22 - Diag. 30</t>
  </si>
  <si>
    <t>JR241601</t>
  </si>
  <si>
    <t>Línea Refuerzo Puente Aranda - Kennedy</t>
  </si>
  <si>
    <t>RM24106</t>
  </si>
  <si>
    <t>Columnas - San Vicente - La capilla</t>
  </si>
  <si>
    <t>Z.B.N. (BOMBEO)</t>
  </si>
  <si>
    <t>Tubería de Impulsión Ciudad Bolivar.</t>
  </si>
  <si>
    <t>250 - 150</t>
  </si>
  <si>
    <t>BIV20070</t>
  </si>
  <si>
    <t>Ruta alta Arborizadora</t>
  </si>
  <si>
    <t>Tanque Monteblanco. (Tuberías de Entrada y Salida)</t>
  </si>
  <si>
    <t>RM16067</t>
  </si>
  <si>
    <t>ASB. CEMENTO</t>
  </si>
  <si>
    <t>Distribución Tanque Los Alpes</t>
  </si>
  <si>
    <t>FUNDICION</t>
  </si>
  <si>
    <t>RM16050</t>
  </si>
  <si>
    <t>Autop. El Dorado cruce con Puente CalLe 68. (Cambio de localización)</t>
  </si>
  <si>
    <t>RM16053</t>
  </si>
  <si>
    <t xml:space="preserve">Av. 6 x Cra. 36 a la Av Primera x Cra. 14.       </t>
  </si>
  <si>
    <t>Av. Boyacá - Av. Centenario. (Relocalización)</t>
  </si>
  <si>
    <t>Calle 63 - Av. Boyacá a Cra. 60</t>
  </si>
  <si>
    <t>RM16062</t>
  </si>
  <si>
    <t>Calle 13 - Cra. 53 a Cra. 68</t>
  </si>
  <si>
    <t>Tanque San Dionisio Nuevo - Tanque el Consuelo</t>
  </si>
  <si>
    <t>Refuerzo No.1  Calle 170 ( Auto Norte a la Cra. 53)</t>
  </si>
  <si>
    <t>Refuerzo No.5 Calle 170 (Av. 7 a la AutoNorte)</t>
  </si>
  <si>
    <t>SUB - TOTAL LONGITUDES RED MATRIZ (ml.)</t>
  </si>
  <si>
    <t>LÍNEAS NUEVAS</t>
  </si>
  <si>
    <t>BIV60077</t>
  </si>
  <si>
    <t>Tanque Suba a Tubería de 78"</t>
  </si>
  <si>
    <t>21-099</t>
  </si>
  <si>
    <t>Conducción Wiesner - Suba ( T. Santa Ana - Cra. 11)</t>
  </si>
  <si>
    <t>WIESNER</t>
  </si>
  <si>
    <t>21-098</t>
  </si>
  <si>
    <t>Conducción Wiesner - Suba (Av. Boyacá- T.Suba)</t>
  </si>
  <si>
    <t>Refuerzo No. 2 Autonorte Calle 170 - 147</t>
  </si>
  <si>
    <t>Refuerzo No. 6 Autonorte Calle 147 - 129</t>
  </si>
  <si>
    <t>53-053</t>
  </si>
  <si>
    <t>Línea Av. Titntal Sur</t>
  </si>
  <si>
    <t>23-051</t>
  </si>
  <si>
    <t>Línea Avenida Alsacia</t>
  </si>
  <si>
    <t>SUB - TOTAL LONGITUDES LÍNEAS NUEVAS(ml.)</t>
  </si>
  <si>
    <t>CONDUCCIONES AGUA CRUDA</t>
  </si>
  <si>
    <t>PROGRAMA BOGOTÁ IV</t>
  </si>
  <si>
    <t>TOTALES</t>
  </si>
  <si>
    <t>Cuadro No. 2</t>
  </si>
  <si>
    <t>INVENTARIO Y CARACTERIZACIÓN LÍNEAS REDES MATRICES</t>
  </si>
  <si>
    <t>ZONA DE SERVICIO ATENDIDA</t>
  </si>
  <si>
    <t>CLASE</t>
  </si>
  <si>
    <t xml:space="preserve">DIÁMETRO </t>
  </si>
  <si>
    <t>REPORTE PRELIMINAR DE PROBLEMAS</t>
  </si>
  <si>
    <t>VIT. GRAV y CDAD. BOLIVAR</t>
  </si>
  <si>
    <t>250 PSI</t>
  </si>
  <si>
    <t>Protección Catódica</t>
  </si>
  <si>
    <t>SILENCIO GRAV.</t>
  </si>
  <si>
    <t>200-150 PSI</t>
  </si>
  <si>
    <t>Z .B .N.</t>
  </si>
  <si>
    <t>185 PSI</t>
  </si>
  <si>
    <t>En predios Privados</t>
  </si>
  <si>
    <t>150 PSI</t>
  </si>
  <si>
    <t>Z .B . S.</t>
  </si>
  <si>
    <t>SANTAFE S. y N.</t>
  </si>
  <si>
    <t>Z I. y Z .B . S.</t>
  </si>
  <si>
    <t>VIT. GRAV.</t>
  </si>
  <si>
    <t>180-150 PSI</t>
  </si>
  <si>
    <t>Muy Profunda ( al sur). Al norte invasión en V44</t>
  </si>
  <si>
    <t>Z .B .S. y Z .B .N.</t>
  </si>
  <si>
    <t>SUR .ORI.</t>
  </si>
  <si>
    <t>300 mts. Al este del tanque dentro de predios.</t>
  </si>
  <si>
    <t>Z .I.</t>
  </si>
  <si>
    <t>VITELMA S .O.</t>
  </si>
  <si>
    <t>200 PSI</t>
  </si>
  <si>
    <t>CTRL.SANTAFE</t>
  </si>
  <si>
    <t>CC9009</t>
  </si>
  <si>
    <t>Predios Privados.</t>
  </si>
  <si>
    <t>VIT. S .O.</t>
  </si>
  <si>
    <t>Invasión del Corredor</t>
  </si>
  <si>
    <t>Z .B .N. y Z .B . S.</t>
  </si>
  <si>
    <t>Interior con Gravilla</t>
  </si>
  <si>
    <t>Deslizamientos - Muy Enterrada - Invasión del Corredor</t>
  </si>
  <si>
    <t>200PSI</t>
  </si>
  <si>
    <t>RD2324038</t>
  </si>
  <si>
    <t>RD3124044</t>
  </si>
  <si>
    <t>VIT. GRAV. S .O.</t>
  </si>
  <si>
    <t>Estabilidad - Deslizamientos</t>
  </si>
  <si>
    <t>250-150 PSI</t>
  </si>
  <si>
    <t>Muy Superficial - Roturas por Obras</t>
  </si>
  <si>
    <t>Z .B .N. y Z .B. S.</t>
  </si>
  <si>
    <t>Z .B .N. y Z .B .S.</t>
  </si>
  <si>
    <t>VIT. GRAV. S. O.</t>
  </si>
  <si>
    <t xml:space="preserve">  LÍNEAS PROGRAMA BOGOTÁ IV</t>
  </si>
  <si>
    <t>INVENTARIO Y CARACTERIZACIÓN FINAL DE LAS REDES MATRICES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</si>
</sst>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C$&quot;#,##0_);\(&quot;C$&quot;#,##0\)"/>
    <numFmt numFmtId="165" formatCode="&quot;C$&quot;#,##0_);[Red]\(&quot;C$&quot;#,##0\)"/>
    <numFmt numFmtId="166" formatCode="&quot;C$&quot;#,##0.00_);\(&quot;C$&quot;#,##0.00\)"/>
    <numFmt numFmtId="167" formatCode="&quot;C$&quot;#,##0.00_);[Red]\(&quot;C$&quot;#,##0.00\)"/>
    <numFmt numFmtId="168" formatCode="_(&quot;C$&quot;* #,##0_);_(&quot;C$&quot;* \(#,##0\);_(&quot;C$&quot;* &quot;-&quot;_);_(@_)"/>
    <numFmt numFmtId="169" formatCode="_(* #,##0_);_(* \(#,##0\);_(* &quot;-&quot;_);_(@_)"/>
    <numFmt numFmtId="170" formatCode="_(&quot;C$&quot;* #,##0.00_);_(&quot;C$&quot;* \(#,##0.00\);_(&quot;C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0.0"/>
  </numFmts>
  <fonts count="1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7"/>
      <color indexed="10"/>
      <name val="Arial"/>
      <family val="2"/>
    </font>
    <font>
      <sz val="7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2"/>
      <name val="Arial"/>
      <family val="2"/>
    </font>
    <font>
      <sz val="6"/>
      <color indexed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Border="1" applyAlignment="1">
      <alignment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center" vertical="justify" wrapText="1"/>
    </xf>
    <xf numFmtId="0" fontId="4" fillId="0" borderId="0" xfId="0" applyFont="1" applyBorder="1" applyAlignment="1">
      <alignment horizontal="center" vertical="justify" wrapText="1"/>
    </xf>
    <xf numFmtId="0" fontId="4" fillId="0" borderId="0" xfId="0" applyFont="1" applyBorder="1" applyAlignment="1">
      <alignment horizontal="center" vertical="justify"/>
    </xf>
    <xf numFmtId="0" fontId="3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justify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2" borderId="0" xfId="0" applyFill="1" applyBorder="1" applyAlignment="1">
      <alignment horizontal="left"/>
    </xf>
    <xf numFmtId="2" fontId="4" fillId="0" borderId="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 vertical="top" wrapText="1"/>
    </xf>
    <xf numFmtId="2" fontId="4" fillId="0" borderId="0" xfId="0" applyNumberFormat="1" applyFont="1" applyAlignment="1">
      <alignment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4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justify" wrapText="1"/>
    </xf>
    <xf numFmtId="1" fontId="4" fillId="0" borderId="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2" fontId="4" fillId="0" borderId="6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5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2" fontId="2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2" fontId="0" fillId="0" borderId="3" xfId="0" applyNumberFormat="1" applyBorder="1" applyAlignment="1">
      <alignment vertical="center"/>
    </xf>
    <xf numFmtId="2" fontId="8" fillId="0" borderId="5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5" fillId="0" borderId="2" xfId="0" applyFont="1" applyBorder="1" applyAlignment="1">
      <alignment/>
    </xf>
    <xf numFmtId="2" fontId="0" fillId="0" borderId="2" xfId="0" applyNumberFormat="1" applyBorder="1" applyAlignment="1">
      <alignment/>
    </xf>
    <xf numFmtId="2" fontId="0" fillId="0" borderId="2" xfId="0" applyNumberFormat="1" applyBorder="1" applyAlignment="1">
      <alignment vertical="center"/>
    </xf>
    <xf numFmtId="2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0" fillId="0" borderId="28" xfId="0" applyBorder="1" applyAlignment="1">
      <alignment horizontal="center" vertical="center"/>
    </xf>
    <xf numFmtId="0" fontId="1" fillId="0" borderId="29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center"/>
    </xf>
    <xf numFmtId="0" fontId="3" fillId="0" borderId="31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37"/>
    </xf>
    <xf numFmtId="0" fontId="0" fillId="0" borderId="32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2" fontId="4" fillId="0" borderId="3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2" fontId="4" fillId="0" borderId="3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4" fillId="0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1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2" fontId="3" fillId="0" borderId="3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 wrapText="1"/>
    </xf>
    <xf numFmtId="0" fontId="4" fillId="0" borderId="40" xfId="0" applyFont="1" applyBorder="1" applyAlignment="1">
      <alignment vertical="center" wrapText="1"/>
    </xf>
    <xf numFmtId="0" fontId="5" fillId="0" borderId="40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1" fontId="8" fillId="0" borderId="40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2" fontId="4" fillId="0" borderId="41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1" fillId="0" borderId="0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2" fontId="6" fillId="0" borderId="25" xfId="0" applyNumberFormat="1" applyFont="1" applyBorder="1" applyAlignment="1">
      <alignment horizontal="center" vertical="center" wrapText="1"/>
    </xf>
    <xf numFmtId="2" fontId="6" fillId="0" borderId="49" xfId="0" applyNumberFormat="1" applyFont="1" applyBorder="1" applyAlignment="1">
      <alignment horizontal="center" vertical="center" wrapText="1"/>
    </xf>
    <xf numFmtId="2" fontId="6" fillId="0" borderId="50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7" fillId="0" borderId="51" xfId="0" applyFont="1" applyBorder="1" applyAlignment="1">
      <alignment horizontal="center" vertical="center" textRotation="90" wrapText="1"/>
    </xf>
    <xf numFmtId="0" fontId="7" fillId="0" borderId="52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37" wrapText="1"/>
    </xf>
    <xf numFmtId="0" fontId="6" fillId="0" borderId="25" xfId="0" applyFont="1" applyBorder="1" applyAlignment="1">
      <alignment horizontal="center" vertical="center" textRotation="37" wrapText="1"/>
    </xf>
    <xf numFmtId="0" fontId="6" fillId="0" borderId="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2" fontId="4" fillId="0" borderId="55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49" xfId="0" applyFont="1" applyBorder="1" applyAlignment="1">
      <alignment horizontal="center" vertical="center" textRotation="37" wrapText="1"/>
    </xf>
    <xf numFmtId="0" fontId="3" fillId="0" borderId="24" xfId="0" applyFont="1" applyBorder="1" applyAlignment="1">
      <alignment horizontal="center" vertical="top" wrapText="1"/>
    </xf>
    <xf numFmtId="0" fontId="1" fillId="0" borderId="57" xfId="0" applyFont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6" fillId="0" borderId="50" xfId="0" applyFont="1" applyBorder="1" applyAlignment="1">
      <alignment horizontal="center" vertical="center" textRotation="37" wrapText="1"/>
    </xf>
    <xf numFmtId="0" fontId="3" fillId="0" borderId="25" xfId="0" applyFont="1" applyBorder="1" applyAlignment="1">
      <alignment horizontal="center" vertical="top" wrapText="1"/>
    </xf>
    <xf numFmtId="0" fontId="1" fillId="0" borderId="5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" fontId="4" fillId="0" borderId="62" xfId="0" applyNumberFormat="1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0" borderId="61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 wrapText="1"/>
    </xf>
    <xf numFmtId="0" fontId="4" fillId="0" borderId="64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0" borderId="62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3" borderId="0" xfId="0" applyFill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66675</xdr:rowOff>
    </xdr:from>
    <xdr:to>
      <xdr:col>2</xdr:col>
      <xdr:colOff>552450</xdr:colOff>
      <xdr:row>2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133350" y="66675"/>
          <a:ext cx="1314450" cy="466725"/>
          <a:chOff x="30" y="6"/>
          <a:chExt cx="192" cy="6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t="42857" r="27848" b="14285"/>
          <a:stretch>
            <a:fillRect/>
          </a:stretch>
        </xdr:blipFill>
        <xdr:spPr>
          <a:xfrm>
            <a:off x="110" y="21"/>
            <a:ext cx="112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70713" t="10975" b="32926"/>
          <a:stretch>
            <a:fillRect/>
          </a:stretch>
        </xdr:blipFill>
        <xdr:spPr>
          <a:xfrm>
            <a:off x="30" y="6"/>
            <a:ext cx="80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19050</xdr:colOff>
      <xdr:row>0</xdr:row>
      <xdr:rowOff>66675</xdr:rowOff>
    </xdr:from>
    <xdr:to>
      <xdr:col>9</xdr:col>
      <xdr:colOff>428625</xdr:colOff>
      <xdr:row>2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86525" y="66675"/>
          <a:ext cx="1257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2</xdr:col>
      <xdr:colOff>828675</xdr:colOff>
      <xdr:row>5</xdr:row>
      <xdr:rowOff>28575</xdr:rowOff>
    </xdr:to>
    <xdr:grpSp>
      <xdr:nvGrpSpPr>
        <xdr:cNvPr id="1" name="Group 4"/>
        <xdr:cNvGrpSpPr>
          <a:grpSpLocks/>
        </xdr:cNvGrpSpPr>
      </xdr:nvGrpSpPr>
      <xdr:grpSpPr>
        <a:xfrm>
          <a:off x="66675" y="342900"/>
          <a:ext cx="1657350" cy="409575"/>
          <a:chOff x="30" y="6"/>
          <a:chExt cx="192" cy="65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t="42857" r="27848" b="14285"/>
          <a:stretch>
            <a:fillRect/>
          </a:stretch>
        </xdr:blipFill>
        <xdr:spPr>
          <a:xfrm>
            <a:off x="110" y="21"/>
            <a:ext cx="112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rcRect l="70713" t="10975" b="32926"/>
          <a:stretch>
            <a:fillRect/>
          </a:stretch>
        </xdr:blipFill>
        <xdr:spPr>
          <a:xfrm>
            <a:off x="30" y="6"/>
            <a:ext cx="80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476250</xdr:colOff>
      <xdr:row>2</xdr:row>
      <xdr:rowOff>9525</xdr:rowOff>
    </xdr:from>
    <xdr:to>
      <xdr:col>11</xdr:col>
      <xdr:colOff>571500</xdr:colOff>
      <xdr:row>5</xdr:row>
      <xdr:rowOff>57150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342900"/>
          <a:ext cx="1381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123825</xdr:rowOff>
    </xdr:from>
    <xdr:to>
      <xdr:col>2</xdr:col>
      <xdr:colOff>828675</xdr:colOff>
      <xdr:row>5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66675" y="228600"/>
          <a:ext cx="1666875" cy="485775"/>
          <a:chOff x="30" y="6"/>
          <a:chExt cx="192" cy="6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t="42857" r="27848" b="14285"/>
          <a:stretch>
            <a:fillRect/>
          </a:stretch>
        </xdr:blipFill>
        <xdr:spPr>
          <a:xfrm>
            <a:off x="110" y="21"/>
            <a:ext cx="112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70713" t="10975" b="32926"/>
          <a:stretch>
            <a:fillRect/>
          </a:stretch>
        </xdr:blipFill>
        <xdr:spPr>
          <a:xfrm>
            <a:off x="30" y="6"/>
            <a:ext cx="80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257175</xdr:colOff>
      <xdr:row>1</xdr:row>
      <xdr:rowOff>47625</xdr:rowOff>
    </xdr:from>
    <xdr:to>
      <xdr:col>10</xdr:col>
      <xdr:colOff>0</xdr:colOff>
      <xdr:row>5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152400"/>
          <a:ext cx="1371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adriana\Mis%20documentos\ADRIANA\RED%20MATRIZ%20EAAB\PRODUCTOS\BORRADORES\ACTIVIDAD_2_CORREGIDA\version%20final\Cuadros%201%20y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LINEAS BTA.4"/>
      <sheetName val="Cuadro No. 2a"/>
      <sheetName val="Cuadro No. 1"/>
      <sheetName val="TOTALES"/>
    </sheetNames>
    <sheetDataSet>
      <sheetData sheetId="3">
        <row r="10">
          <cell r="L10">
            <v>6787.06</v>
          </cell>
        </row>
        <row r="11">
          <cell r="L11">
            <v>153.03</v>
          </cell>
        </row>
        <row r="12">
          <cell r="L12">
            <v>7620</v>
          </cell>
        </row>
        <row r="13">
          <cell r="L13">
            <v>7030</v>
          </cell>
        </row>
        <row r="14">
          <cell r="L14">
            <v>2887.6</v>
          </cell>
        </row>
        <row r="16">
          <cell r="L16">
            <v>89.9</v>
          </cell>
        </row>
        <row r="17">
          <cell r="L17">
            <v>32.9</v>
          </cell>
        </row>
        <row r="18">
          <cell r="L18">
            <v>389.26</v>
          </cell>
        </row>
        <row r="19">
          <cell r="L19">
            <v>2478.86</v>
          </cell>
        </row>
        <row r="20">
          <cell r="L20">
            <v>4110.47</v>
          </cell>
        </row>
        <row r="21">
          <cell r="L21">
            <v>429.95</v>
          </cell>
        </row>
        <row r="22">
          <cell r="L22">
            <v>190.04</v>
          </cell>
        </row>
        <row r="23">
          <cell r="L23">
            <v>220</v>
          </cell>
        </row>
        <row r="24">
          <cell r="L24">
            <v>187.5</v>
          </cell>
        </row>
        <row r="25">
          <cell r="L25">
            <v>280</v>
          </cell>
        </row>
        <row r="26">
          <cell r="L26">
            <v>1070</v>
          </cell>
        </row>
        <row r="27">
          <cell r="L27">
            <v>312.14</v>
          </cell>
        </row>
        <row r="28">
          <cell r="L28">
            <v>1208.31</v>
          </cell>
        </row>
        <row r="29">
          <cell r="L29">
            <v>178.9</v>
          </cell>
        </row>
        <row r="31">
          <cell r="L31">
            <v>147.31</v>
          </cell>
        </row>
        <row r="32">
          <cell r="L32">
            <v>898.35</v>
          </cell>
        </row>
        <row r="33">
          <cell r="L33">
            <v>580</v>
          </cell>
        </row>
        <row r="34">
          <cell r="L34">
            <v>479.81</v>
          </cell>
        </row>
        <row r="36">
          <cell r="L36">
            <v>52694.83</v>
          </cell>
        </row>
        <row r="37">
          <cell r="L37">
            <v>5750.68</v>
          </cell>
        </row>
        <row r="38">
          <cell r="L38">
            <v>2051.08</v>
          </cell>
        </row>
        <row r="39">
          <cell r="L39">
            <v>38000</v>
          </cell>
        </row>
        <row r="40">
          <cell r="L40">
            <v>213.35</v>
          </cell>
        </row>
        <row r="41">
          <cell r="L41">
            <v>1653.55</v>
          </cell>
        </row>
        <row r="42">
          <cell r="L42">
            <v>2188.55</v>
          </cell>
        </row>
        <row r="43">
          <cell r="L43">
            <v>2180</v>
          </cell>
        </row>
        <row r="44">
          <cell r="L44">
            <v>856.02</v>
          </cell>
        </row>
        <row r="45">
          <cell r="L45">
            <v>151.44</v>
          </cell>
        </row>
        <row r="46">
          <cell r="L46">
            <v>1871.71</v>
          </cell>
        </row>
        <row r="47">
          <cell r="L47">
            <v>1550.72</v>
          </cell>
        </row>
        <row r="48">
          <cell r="L48">
            <v>2033.52</v>
          </cell>
        </row>
        <row r="49">
          <cell r="L49">
            <v>3495.02</v>
          </cell>
        </row>
        <row r="50">
          <cell r="L50">
            <v>604.49</v>
          </cell>
        </row>
        <row r="51">
          <cell r="L51">
            <v>7695.33</v>
          </cell>
        </row>
        <row r="52">
          <cell r="L52">
            <v>2018.13</v>
          </cell>
        </row>
        <row r="53">
          <cell r="L53">
            <v>5006.57</v>
          </cell>
        </row>
        <row r="54">
          <cell r="L54">
            <v>2980.64</v>
          </cell>
        </row>
        <row r="55">
          <cell r="L55">
            <v>3713.04</v>
          </cell>
        </row>
        <row r="56">
          <cell r="L56">
            <v>530.73</v>
          </cell>
        </row>
        <row r="57">
          <cell r="L57">
            <v>548.56</v>
          </cell>
        </row>
        <row r="58">
          <cell r="L58">
            <v>1372.29</v>
          </cell>
        </row>
        <row r="59">
          <cell r="L59">
            <v>2032.66</v>
          </cell>
        </row>
        <row r="60">
          <cell r="L60">
            <v>5259.18</v>
          </cell>
        </row>
        <row r="61">
          <cell r="L61">
            <v>4830.93</v>
          </cell>
        </row>
        <row r="62">
          <cell r="L62">
            <v>1747.27</v>
          </cell>
        </row>
        <row r="63">
          <cell r="L63">
            <v>11419.52</v>
          </cell>
        </row>
        <row r="64">
          <cell r="L64">
            <v>1780</v>
          </cell>
        </row>
        <row r="65">
          <cell r="L65">
            <v>3854.95</v>
          </cell>
        </row>
        <row r="66">
          <cell r="L66">
            <v>2317.54</v>
          </cell>
        </row>
        <row r="67">
          <cell r="L67">
            <v>16136.53</v>
          </cell>
        </row>
        <row r="68">
          <cell r="L68">
            <v>7413.43</v>
          </cell>
        </row>
        <row r="69">
          <cell r="L69">
            <v>1317.4</v>
          </cell>
        </row>
        <row r="70">
          <cell r="L70">
            <v>1202.51</v>
          </cell>
        </row>
        <row r="71">
          <cell r="L71">
            <v>946.53</v>
          </cell>
        </row>
        <row r="72">
          <cell r="L72">
            <v>707.77</v>
          </cell>
        </row>
        <row r="73">
          <cell r="L73">
            <v>724.55</v>
          </cell>
        </row>
        <row r="74">
          <cell r="L74">
            <v>1639.21</v>
          </cell>
        </row>
        <row r="75">
          <cell r="L75">
            <v>3158.35</v>
          </cell>
        </row>
        <row r="76">
          <cell r="L76">
            <v>2790.4</v>
          </cell>
        </row>
        <row r="77">
          <cell r="L77">
            <v>2929.4</v>
          </cell>
        </row>
        <row r="78">
          <cell r="L78">
            <v>430</v>
          </cell>
        </row>
        <row r="79">
          <cell r="L79">
            <v>2480.82</v>
          </cell>
        </row>
        <row r="80">
          <cell r="L80">
            <v>2300</v>
          </cell>
        </row>
        <row r="81">
          <cell r="L81">
            <v>2732.13</v>
          </cell>
        </row>
        <row r="83">
          <cell r="L83">
            <v>982.23</v>
          </cell>
        </row>
        <row r="84">
          <cell r="L84">
            <v>1750.39</v>
          </cell>
        </row>
        <row r="85">
          <cell r="L85">
            <v>3912.55</v>
          </cell>
        </row>
        <row r="86">
          <cell r="L86">
            <v>2557.47</v>
          </cell>
        </row>
        <row r="87">
          <cell r="L87">
            <v>1035.21</v>
          </cell>
        </row>
        <row r="88">
          <cell r="L88">
            <v>559.24</v>
          </cell>
        </row>
        <row r="89">
          <cell r="L89">
            <v>2400.91</v>
          </cell>
        </row>
        <row r="90">
          <cell r="L90">
            <v>2974.24</v>
          </cell>
        </row>
        <row r="91">
          <cell r="L91">
            <v>3065.2</v>
          </cell>
        </row>
        <row r="92">
          <cell r="L92">
            <v>2987.02</v>
          </cell>
        </row>
        <row r="93">
          <cell r="L93">
            <v>4317.5</v>
          </cell>
        </row>
        <row r="94">
          <cell r="L94">
            <v>3472.87</v>
          </cell>
        </row>
        <row r="95">
          <cell r="L95">
            <v>5344.76</v>
          </cell>
        </row>
        <row r="96">
          <cell r="L96">
            <v>1293.48</v>
          </cell>
        </row>
        <row r="97">
          <cell r="L97">
            <v>192.71</v>
          </cell>
        </row>
        <row r="98">
          <cell r="L98">
            <v>4016.46</v>
          </cell>
        </row>
        <row r="99">
          <cell r="L99">
            <v>988.67</v>
          </cell>
        </row>
        <row r="100">
          <cell r="L100">
            <v>3205.49</v>
          </cell>
        </row>
        <row r="101">
          <cell r="L101">
            <v>2510.47</v>
          </cell>
        </row>
        <row r="102">
          <cell r="L102">
            <v>2125.14</v>
          </cell>
        </row>
        <row r="103">
          <cell r="L103">
            <v>1232.81</v>
          </cell>
        </row>
        <row r="104">
          <cell r="L104">
            <v>2177.88</v>
          </cell>
        </row>
        <row r="105">
          <cell r="L105">
            <v>3196.47</v>
          </cell>
        </row>
        <row r="106">
          <cell r="L106">
            <v>818.03</v>
          </cell>
        </row>
        <row r="107">
          <cell r="L107">
            <v>692.45</v>
          </cell>
        </row>
        <row r="108">
          <cell r="L108">
            <v>4722.99</v>
          </cell>
        </row>
        <row r="109">
          <cell r="L109">
            <v>1909.85</v>
          </cell>
        </row>
        <row r="110">
          <cell r="L110">
            <v>210</v>
          </cell>
        </row>
        <row r="111">
          <cell r="L111">
            <v>1497.96</v>
          </cell>
        </row>
        <row r="112">
          <cell r="L112">
            <v>3856</v>
          </cell>
        </row>
        <row r="113">
          <cell r="L113">
            <v>215.21</v>
          </cell>
        </row>
        <row r="114">
          <cell r="L114">
            <v>1560</v>
          </cell>
        </row>
        <row r="115">
          <cell r="L115">
            <v>3140</v>
          </cell>
        </row>
        <row r="116">
          <cell r="L116">
            <v>3790.96</v>
          </cell>
        </row>
        <row r="117">
          <cell r="L117">
            <v>1167.91</v>
          </cell>
        </row>
        <row r="118">
          <cell r="L118">
            <v>4707.99</v>
          </cell>
        </row>
        <row r="119">
          <cell r="L119">
            <v>5612.54</v>
          </cell>
        </row>
        <row r="120">
          <cell r="L120">
            <v>1915.84</v>
          </cell>
        </row>
        <row r="121">
          <cell r="L121">
            <v>350</v>
          </cell>
        </row>
        <row r="122">
          <cell r="L122">
            <v>849.81</v>
          </cell>
        </row>
        <row r="123">
          <cell r="L123">
            <v>700</v>
          </cell>
        </row>
        <row r="125">
          <cell r="L125">
            <v>178.74</v>
          </cell>
        </row>
        <row r="126">
          <cell r="L126">
            <v>893.58</v>
          </cell>
        </row>
        <row r="127">
          <cell r="L127">
            <v>642.56</v>
          </cell>
        </row>
        <row r="128">
          <cell r="L128">
            <v>1289.89</v>
          </cell>
        </row>
        <row r="129">
          <cell r="L129">
            <v>947.44</v>
          </cell>
        </row>
        <row r="130">
          <cell r="L130">
            <v>486.7</v>
          </cell>
        </row>
        <row r="131">
          <cell r="L131">
            <v>2550.38</v>
          </cell>
        </row>
        <row r="132">
          <cell r="L132">
            <v>556.29</v>
          </cell>
        </row>
        <row r="133">
          <cell r="L133">
            <v>10526.06</v>
          </cell>
        </row>
        <row r="134">
          <cell r="L134">
            <v>4885.06</v>
          </cell>
        </row>
        <row r="135">
          <cell r="L135">
            <v>2619.22</v>
          </cell>
        </row>
        <row r="136">
          <cell r="L136">
            <v>1489.88</v>
          </cell>
        </row>
        <row r="137">
          <cell r="L137">
            <v>3533.4</v>
          </cell>
        </row>
        <row r="138">
          <cell r="L138">
            <v>3878.59</v>
          </cell>
        </row>
        <row r="139">
          <cell r="L139">
            <v>3848.08</v>
          </cell>
        </row>
        <row r="140">
          <cell r="L140">
            <v>1395.15</v>
          </cell>
        </row>
        <row r="141">
          <cell r="L141">
            <v>1514.98</v>
          </cell>
        </row>
        <row r="142">
          <cell r="L142">
            <v>3627.64</v>
          </cell>
        </row>
        <row r="143">
          <cell r="L143">
            <v>3279.26</v>
          </cell>
        </row>
        <row r="144">
          <cell r="L144">
            <v>2154.59</v>
          </cell>
        </row>
        <row r="145">
          <cell r="L145">
            <v>1786.7</v>
          </cell>
        </row>
        <row r="146">
          <cell r="L146">
            <v>1786.7</v>
          </cell>
        </row>
        <row r="147">
          <cell r="L147">
            <v>569.59</v>
          </cell>
        </row>
        <row r="148">
          <cell r="L148">
            <v>2904.32</v>
          </cell>
        </row>
        <row r="149">
          <cell r="L149">
            <v>1578.18</v>
          </cell>
        </row>
        <row r="150">
          <cell r="L150">
            <v>880</v>
          </cell>
        </row>
        <row r="151">
          <cell r="L151">
            <v>1694.93</v>
          </cell>
        </row>
        <row r="152">
          <cell r="L152">
            <v>3523.15</v>
          </cell>
        </row>
        <row r="153">
          <cell r="L153">
            <v>420</v>
          </cell>
        </row>
        <row r="154">
          <cell r="L154">
            <v>1228.71</v>
          </cell>
        </row>
        <row r="155">
          <cell r="L155">
            <v>1816.72</v>
          </cell>
        </row>
        <row r="156">
          <cell r="L156">
            <v>4880.33</v>
          </cell>
        </row>
        <row r="157">
          <cell r="L157">
            <v>2520</v>
          </cell>
        </row>
        <row r="158">
          <cell r="L158">
            <v>186.75</v>
          </cell>
        </row>
        <row r="159">
          <cell r="L159">
            <v>2350</v>
          </cell>
        </row>
        <row r="160">
          <cell r="L160">
            <v>2350</v>
          </cell>
        </row>
        <row r="161">
          <cell r="L161">
            <v>1134.32</v>
          </cell>
        </row>
        <row r="162">
          <cell r="L162">
            <v>591.16</v>
          </cell>
        </row>
        <row r="163">
          <cell r="L163">
            <v>584</v>
          </cell>
        </row>
        <row r="164">
          <cell r="L164">
            <v>1340.8</v>
          </cell>
        </row>
        <row r="165">
          <cell r="L165">
            <v>1348.56</v>
          </cell>
        </row>
        <row r="166">
          <cell r="L166">
            <v>980</v>
          </cell>
        </row>
        <row r="168">
          <cell r="L168">
            <v>411.27</v>
          </cell>
        </row>
        <row r="169">
          <cell r="L169">
            <v>1268.21</v>
          </cell>
        </row>
        <row r="170">
          <cell r="L170">
            <v>2847.2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4"/>
  <sheetViews>
    <sheetView workbookViewId="0" topLeftCell="A1">
      <selection activeCell="C3" sqref="C3"/>
    </sheetView>
  </sheetViews>
  <sheetFormatPr defaultColWidth="11.421875" defaultRowHeight="12.75"/>
  <cols>
    <col min="1" max="1" width="4.00390625" style="4" customWidth="1"/>
    <col min="2" max="2" width="9.421875" style="4" customWidth="1"/>
    <col min="3" max="3" width="38.7109375" style="4" customWidth="1"/>
    <col min="4" max="4" width="18.57421875" style="73" customWidth="1"/>
    <col min="5" max="6" width="9.140625" style="83" customWidth="1"/>
    <col min="7" max="7" width="8.00390625" style="83" customWidth="1"/>
    <col min="8" max="8" width="5.28125" style="4" customWidth="1"/>
    <col min="9" max="9" width="7.421875" style="4" customWidth="1"/>
    <col min="10" max="10" width="10.421875" style="89" customWidth="1"/>
    <col min="11" max="11" width="7.00390625" style="2" customWidth="1"/>
    <col min="12" max="16384" width="9.140625" style="0" customWidth="1"/>
  </cols>
  <sheetData>
    <row r="1" spans="1:11" ht="22.5" customHeight="1">
      <c r="A1" s="145"/>
      <c r="B1" s="1"/>
      <c r="C1" s="191" t="s">
        <v>60</v>
      </c>
      <c r="D1" s="191"/>
      <c r="E1" s="191"/>
      <c r="F1" s="191"/>
      <c r="G1" s="191"/>
      <c r="H1" s="191"/>
      <c r="I1" s="191"/>
      <c r="J1" s="146"/>
      <c r="K1" s="132"/>
    </row>
    <row r="2" spans="1:11" ht="18" customHeight="1">
      <c r="A2" s="147"/>
      <c r="B2" s="32"/>
      <c r="C2" s="192" t="s">
        <v>432</v>
      </c>
      <c r="D2" s="192"/>
      <c r="E2" s="192"/>
      <c r="F2" s="192"/>
      <c r="G2" s="192"/>
      <c r="H2" s="192"/>
      <c r="I2" s="192"/>
      <c r="J2" s="148"/>
      <c r="K2" s="131"/>
    </row>
    <row r="3" spans="1:11" ht="6.75" customHeight="1">
      <c r="A3" s="147"/>
      <c r="B3" s="32"/>
      <c r="C3" s="131"/>
      <c r="D3" s="131"/>
      <c r="E3" s="131"/>
      <c r="F3" s="131"/>
      <c r="G3" s="131"/>
      <c r="H3" s="131"/>
      <c r="I3" s="131"/>
      <c r="J3" s="148"/>
      <c r="K3" s="131"/>
    </row>
    <row r="4" spans="1:11" s="72" customFormat="1" ht="4.5" customHeight="1" thickBot="1">
      <c r="A4" s="147"/>
      <c r="B4" s="32"/>
      <c r="C4" s="4"/>
      <c r="D4" s="73"/>
      <c r="E4" s="82"/>
      <c r="F4" s="82"/>
      <c r="G4" s="82"/>
      <c r="H4" s="2"/>
      <c r="I4" s="2"/>
      <c r="J4" s="149"/>
      <c r="K4" s="150"/>
    </row>
    <row r="5" spans="1:11" s="72" customFormat="1" ht="21" customHeight="1">
      <c r="A5" s="140" t="s">
        <v>63</v>
      </c>
      <c r="B5" s="195" t="s">
        <v>0</v>
      </c>
      <c r="C5" s="193" t="s">
        <v>1</v>
      </c>
      <c r="D5" s="195" t="s">
        <v>313</v>
      </c>
      <c r="E5" s="195" t="s">
        <v>59</v>
      </c>
      <c r="F5" s="195" t="s">
        <v>260</v>
      </c>
      <c r="G5" s="195" t="s">
        <v>314</v>
      </c>
      <c r="H5" s="193" t="s">
        <v>64</v>
      </c>
      <c r="I5" s="138" t="s">
        <v>315</v>
      </c>
      <c r="J5" s="206" t="s">
        <v>259</v>
      </c>
      <c r="K5" s="150"/>
    </row>
    <row r="6" spans="1:11" s="91" customFormat="1" ht="10.5" customHeight="1" thickBot="1">
      <c r="A6" s="141"/>
      <c r="B6" s="196"/>
      <c r="C6" s="194"/>
      <c r="D6" s="196"/>
      <c r="E6" s="196"/>
      <c r="F6" s="196"/>
      <c r="G6" s="196"/>
      <c r="H6" s="194"/>
      <c r="I6" s="139"/>
      <c r="J6" s="207"/>
      <c r="K6" s="43"/>
    </row>
    <row r="7" spans="1:11" s="91" customFormat="1" ht="19.5" customHeight="1">
      <c r="A7" s="151"/>
      <c r="B7" s="26"/>
      <c r="C7" s="7" t="s">
        <v>6</v>
      </c>
      <c r="D7" s="48"/>
      <c r="E7" s="133"/>
      <c r="F7" s="133"/>
      <c r="G7" s="133"/>
      <c r="H7" s="48"/>
      <c r="I7" s="48"/>
      <c r="J7" s="152"/>
      <c r="K7" s="19"/>
    </row>
    <row r="8" spans="1:11" s="91" customFormat="1" ht="18" customHeight="1">
      <c r="A8" s="153">
        <v>1</v>
      </c>
      <c r="B8" s="27" t="s">
        <v>7</v>
      </c>
      <c r="C8" s="10" t="s">
        <v>2</v>
      </c>
      <c r="D8" s="130" t="s">
        <v>6</v>
      </c>
      <c r="E8" s="130" t="s">
        <v>261</v>
      </c>
      <c r="F8" s="130" t="s">
        <v>316</v>
      </c>
      <c r="G8" s="130">
        <v>250</v>
      </c>
      <c r="H8" s="71">
        <v>1986</v>
      </c>
      <c r="I8" s="9">
        <v>60</v>
      </c>
      <c r="J8" s="154">
        <v>6787.06</v>
      </c>
      <c r="K8" s="19"/>
    </row>
    <row r="9" spans="1:11" s="91" customFormat="1" ht="15.75" customHeight="1">
      <c r="A9" s="153">
        <f>A8+1</f>
        <v>2</v>
      </c>
      <c r="B9" s="28" t="s">
        <v>8</v>
      </c>
      <c r="C9" s="10" t="s">
        <v>54</v>
      </c>
      <c r="D9" s="130" t="s">
        <v>6</v>
      </c>
      <c r="E9" s="130" t="s">
        <v>180</v>
      </c>
      <c r="F9" s="130" t="s">
        <v>317</v>
      </c>
      <c r="G9" s="130" t="s">
        <v>318</v>
      </c>
      <c r="H9" s="71">
        <v>1970</v>
      </c>
      <c r="I9" s="9">
        <v>42</v>
      </c>
      <c r="J9" s="154">
        <v>153.03</v>
      </c>
      <c r="K9" s="19"/>
    </row>
    <row r="10" spans="1:11" s="91" customFormat="1" ht="18" customHeight="1">
      <c r="A10" s="164">
        <f>A9+1</f>
        <v>3</v>
      </c>
      <c r="B10" s="27" t="s">
        <v>206</v>
      </c>
      <c r="C10" s="137" t="s">
        <v>3</v>
      </c>
      <c r="D10" s="130" t="s">
        <v>6</v>
      </c>
      <c r="E10" s="130" t="s">
        <v>179</v>
      </c>
      <c r="F10" s="130" t="s">
        <v>319</v>
      </c>
      <c r="G10" s="130">
        <v>350</v>
      </c>
      <c r="H10" s="71">
        <v>1987</v>
      </c>
      <c r="I10" s="9">
        <v>48</v>
      </c>
      <c r="J10" s="154">
        <v>7620</v>
      </c>
      <c r="K10" s="19"/>
    </row>
    <row r="11" spans="1:11" s="91" customFormat="1" ht="18" customHeight="1">
      <c r="A11" s="164"/>
      <c r="B11" s="27" t="s">
        <v>207</v>
      </c>
      <c r="C11" s="137"/>
      <c r="D11" s="130" t="s">
        <v>6</v>
      </c>
      <c r="E11" s="130" t="s">
        <v>179</v>
      </c>
      <c r="F11" s="130" t="s">
        <v>319</v>
      </c>
      <c r="G11" s="130">
        <v>350</v>
      </c>
      <c r="H11" s="71">
        <v>1987</v>
      </c>
      <c r="I11" s="9">
        <v>42</v>
      </c>
      <c r="J11" s="154">
        <v>7030</v>
      </c>
      <c r="K11" s="19"/>
    </row>
    <row r="12" spans="1:11" s="91" customFormat="1" ht="16.5" customHeight="1">
      <c r="A12" s="153">
        <f>A10+1</f>
        <v>4</v>
      </c>
      <c r="B12" s="27" t="s">
        <v>9</v>
      </c>
      <c r="C12" s="10" t="s">
        <v>4</v>
      </c>
      <c r="D12" s="130" t="s">
        <v>6</v>
      </c>
      <c r="E12" s="130" t="s">
        <v>179</v>
      </c>
      <c r="F12" s="130" t="s">
        <v>319</v>
      </c>
      <c r="G12" s="130" t="s">
        <v>320</v>
      </c>
      <c r="H12" s="71">
        <v>1987</v>
      </c>
      <c r="I12" s="9">
        <v>42</v>
      </c>
      <c r="J12" s="154">
        <v>2887.6</v>
      </c>
      <c r="K12" s="19"/>
    </row>
    <row r="13" spans="1:11" s="91" customFormat="1" ht="14.25" customHeight="1">
      <c r="A13" s="153"/>
      <c r="B13" s="28"/>
      <c r="C13" s="18" t="s">
        <v>68</v>
      </c>
      <c r="D13" s="155"/>
      <c r="E13" s="130"/>
      <c r="F13" s="130"/>
      <c r="G13" s="130"/>
      <c r="H13" s="71"/>
      <c r="I13" s="9"/>
      <c r="J13" s="156"/>
      <c r="K13" s="19"/>
    </row>
    <row r="14" spans="1:11" s="91" customFormat="1" ht="18" customHeight="1">
      <c r="A14" s="153">
        <f>A12+1</f>
        <v>5</v>
      </c>
      <c r="B14" s="28" t="s">
        <v>10</v>
      </c>
      <c r="C14" s="10" t="s">
        <v>271</v>
      </c>
      <c r="D14" s="130" t="s">
        <v>321</v>
      </c>
      <c r="E14" s="130" t="s">
        <v>179</v>
      </c>
      <c r="F14" s="130" t="s">
        <v>319</v>
      </c>
      <c r="G14" s="130">
        <v>185</v>
      </c>
      <c r="H14" s="71">
        <v>1968</v>
      </c>
      <c r="I14" s="9">
        <v>60</v>
      </c>
      <c r="J14" s="157">
        <v>89.9</v>
      </c>
      <c r="K14" s="19"/>
    </row>
    <row r="15" spans="1:11" s="91" customFormat="1" ht="17.25" customHeight="1">
      <c r="A15" s="153">
        <f aca="true" t="shared" si="0" ref="A15:A20">A14+1</f>
        <v>6</v>
      </c>
      <c r="B15" s="28" t="s">
        <v>10</v>
      </c>
      <c r="C15" s="10" t="s">
        <v>131</v>
      </c>
      <c r="D15" s="130" t="s">
        <v>321</v>
      </c>
      <c r="E15" s="130" t="s">
        <v>179</v>
      </c>
      <c r="F15" s="130" t="s">
        <v>319</v>
      </c>
      <c r="G15" s="130">
        <v>185</v>
      </c>
      <c r="H15" s="71">
        <v>1968</v>
      </c>
      <c r="I15" s="9">
        <v>60</v>
      </c>
      <c r="J15" s="154">
        <v>32.9</v>
      </c>
      <c r="K15" s="19"/>
    </row>
    <row r="16" spans="1:11" s="91" customFormat="1" ht="10.5" customHeight="1">
      <c r="A16" s="153">
        <f t="shared" si="0"/>
        <v>7</v>
      </c>
      <c r="B16" s="28" t="s">
        <v>10</v>
      </c>
      <c r="C16" s="10" t="s">
        <v>132</v>
      </c>
      <c r="D16" s="130" t="s">
        <v>321</v>
      </c>
      <c r="E16" s="130" t="s">
        <v>180</v>
      </c>
      <c r="F16" s="130" t="s">
        <v>317</v>
      </c>
      <c r="G16" s="130">
        <v>185</v>
      </c>
      <c r="H16" s="71">
        <v>1968</v>
      </c>
      <c r="I16" s="9">
        <v>60</v>
      </c>
      <c r="J16" s="154">
        <v>389.26</v>
      </c>
      <c r="K16" s="19"/>
    </row>
    <row r="17" spans="1:11" s="91" customFormat="1" ht="10.5" customHeight="1">
      <c r="A17" s="153">
        <f t="shared" si="0"/>
        <v>8</v>
      </c>
      <c r="B17" s="28" t="s">
        <v>69</v>
      </c>
      <c r="C17" s="10" t="s">
        <v>70</v>
      </c>
      <c r="D17" s="130" t="s">
        <v>321</v>
      </c>
      <c r="E17" s="130" t="s">
        <v>180</v>
      </c>
      <c r="F17" s="130" t="s">
        <v>317</v>
      </c>
      <c r="G17" s="130">
        <v>185</v>
      </c>
      <c r="H17" s="71">
        <v>1973</v>
      </c>
      <c r="I17" s="9">
        <v>60</v>
      </c>
      <c r="J17" s="157">
        <v>2034.03</v>
      </c>
      <c r="K17" s="19"/>
    </row>
    <row r="18" spans="1:11" s="91" customFormat="1" ht="12.75" customHeight="1">
      <c r="A18" s="153">
        <f t="shared" si="0"/>
        <v>9</v>
      </c>
      <c r="B18" s="28" t="s">
        <v>95</v>
      </c>
      <c r="C18" s="13" t="s">
        <v>284</v>
      </c>
      <c r="D18" s="130" t="s">
        <v>321</v>
      </c>
      <c r="E18" s="130" t="s">
        <v>180</v>
      </c>
      <c r="F18" s="130" t="s">
        <v>317</v>
      </c>
      <c r="G18" s="130">
        <v>150</v>
      </c>
      <c r="H18" s="71">
        <v>1973</v>
      </c>
      <c r="I18" s="9">
        <v>60</v>
      </c>
      <c r="J18" s="154">
        <v>4110.47</v>
      </c>
      <c r="K18" s="19"/>
    </row>
    <row r="19" spans="1:11" s="91" customFormat="1" ht="17.25" customHeight="1">
      <c r="A19" s="153">
        <f t="shared" si="0"/>
        <v>10</v>
      </c>
      <c r="B19" s="27" t="s">
        <v>141</v>
      </c>
      <c r="C19" s="13" t="s">
        <v>164</v>
      </c>
      <c r="D19" s="130" t="s">
        <v>287</v>
      </c>
      <c r="E19" s="130" t="s">
        <v>179</v>
      </c>
      <c r="F19" s="130" t="s">
        <v>319</v>
      </c>
      <c r="G19" s="130">
        <v>250</v>
      </c>
      <c r="H19" s="71">
        <v>1987</v>
      </c>
      <c r="I19" s="9">
        <v>60</v>
      </c>
      <c r="J19" s="154">
        <v>255</v>
      </c>
      <c r="K19" s="19"/>
    </row>
    <row r="20" spans="1:11" s="91" customFormat="1" ht="16.5" customHeight="1">
      <c r="A20" s="164">
        <f t="shared" si="0"/>
        <v>11</v>
      </c>
      <c r="B20" s="27" t="s">
        <v>165</v>
      </c>
      <c r="C20" s="137" t="s">
        <v>166</v>
      </c>
      <c r="D20" s="130" t="s">
        <v>6</v>
      </c>
      <c r="E20" s="130" t="s">
        <v>179</v>
      </c>
      <c r="F20" s="130" t="s">
        <v>319</v>
      </c>
      <c r="G20" s="130">
        <v>250</v>
      </c>
      <c r="H20" s="71">
        <v>1987</v>
      </c>
      <c r="I20" s="9">
        <v>60</v>
      </c>
      <c r="J20" s="154">
        <v>190.04</v>
      </c>
      <c r="K20" s="19"/>
    </row>
    <row r="21" spans="1:11" s="91" customFormat="1" ht="15" customHeight="1">
      <c r="A21" s="164"/>
      <c r="B21" s="27" t="s">
        <v>165</v>
      </c>
      <c r="C21" s="137"/>
      <c r="D21" s="130" t="s">
        <v>6</v>
      </c>
      <c r="E21" s="130" t="s">
        <v>179</v>
      </c>
      <c r="F21" s="130" t="s">
        <v>319</v>
      </c>
      <c r="G21" s="130">
        <v>250</v>
      </c>
      <c r="H21" s="71">
        <v>1987</v>
      </c>
      <c r="I21" s="9">
        <v>48</v>
      </c>
      <c r="J21" s="157">
        <v>220</v>
      </c>
      <c r="K21" s="19"/>
    </row>
    <row r="22" spans="1:11" s="91" customFormat="1" ht="20.25" customHeight="1">
      <c r="A22" s="153">
        <f>A20+1</f>
        <v>12</v>
      </c>
      <c r="B22" s="28" t="s">
        <v>170</v>
      </c>
      <c r="C22" s="13" t="s">
        <v>208</v>
      </c>
      <c r="D22" s="130" t="s">
        <v>6</v>
      </c>
      <c r="E22" s="130" t="s">
        <v>180</v>
      </c>
      <c r="F22" s="130" t="s">
        <v>317</v>
      </c>
      <c r="G22" s="130">
        <v>150</v>
      </c>
      <c r="H22" s="71">
        <v>1987</v>
      </c>
      <c r="I22" s="9">
        <v>42</v>
      </c>
      <c r="J22" s="154">
        <v>187.5</v>
      </c>
      <c r="K22" s="19"/>
    </row>
    <row r="23" spans="1:11" s="91" customFormat="1" ht="12.75" customHeight="1">
      <c r="A23" s="164">
        <f>A22+1</f>
        <v>13</v>
      </c>
      <c r="B23" s="142" t="s">
        <v>264</v>
      </c>
      <c r="C23" s="137" t="s">
        <v>268</v>
      </c>
      <c r="D23" s="130" t="s">
        <v>322</v>
      </c>
      <c r="E23" s="130" t="s">
        <v>180</v>
      </c>
      <c r="F23" s="130" t="s">
        <v>317</v>
      </c>
      <c r="G23" s="130">
        <v>150</v>
      </c>
      <c r="H23" s="71">
        <v>1986</v>
      </c>
      <c r="I23" s="9">
        <v>30</v>
      </c>
      <c r="J23" s="154">
        <v>280</v>
      </c>
      <c r="K23" s="19"/>
    </row>
    <row r="24" spans="1:11" s="91" customFormat="1" ht="11.25" customHeight="1">
      <c r="A24" s="164"/>
      <c r="B24" s="142"/>
      <c r="C24" s="137"/>
      <c r="D24" s="130" t="s">
        <v>322</v>
      </c>
      <c r="E24" s="130" t="s">
        <v>180</v>
      </c>
      <c r="F24" s="130" t="s">
        <v>317</v>
      </c>
      <c r="G24" s="130">
        <v>150</v>
      </c>
      <c r="H24" s="71">
        <v>1986</v>
      </c>
      <c r="I24" s="9">
        <v>42</v>
      </c>
      <c r="J24" s="154">
        <v>1070</v>
      </c>
      <c r="K24" s="19"/>
    </row>
    <row r="25" spans="1:11" s="91" customFormat="1" ht="10.5" customHeight="1">
      <c r="A25" s="153">
        <f>A23+1</f>
        <v>14</v>
      </c>
      <c r="B25" s="27" t="s">
        <v>265</v>
      </c>
      <c r="C25" s="28" t="s">
        <v>266</v>
      </c>
      <c r="D25" s="130" t="s">
        <v>323</v>
      </c>
      <c r="E25" s="130" t="s">
        <v>180</v>
      </c>
      <c r="F25" s="130" t="s">
        <v>317</v>
      </c>
      <c r="G25" s="130">
        <v>150</v>
      </c>
      <c r="H25" s="71">
        <v>1986</v>
      </c>
      <c r="I25" s="9">
        <v>36</v>
      </c>
      <c r="J25" s="154">
        <v>312.14</v>
      </c>
      <c r="K25" s="19"/>
    </row>
    <row r="26" spans="1:11" s="91" customFormat="1" ht="10.5" customHeight="1">
      <c r="A26" s="153">
        <f aca="true" t="shared" si="1" ref="A26:A32">A25+1</f>
        <v>15</v>
      </c>
      <c r="B26" s="27" t="s">
        <v>82</v>
      </c>
      <c r="C26" s="13" t="s">
        <v>324</v>
      </c>
      <c r="D26" s="130" t="s">
        <v>325</v>
      </c>
      <c r="E26" s="130" t="s">
        <v>180</v>
      </c>
      <c r="F26" s="130" t="s">
        <v>317</v>
      </c>
      <c r="G26" s="130">
        <v>150</v>
      </c>
      <c r="H26" s="71">
        <v>1986</v>
      </c>
      <c r="I26" s="9">
        <v>24</v>
      </c>
      <c r="J26" s="154">
        <v>1208.31</v>
      </c>
      <c r="K26" s="19"/>
    </row>
    <row r="27" spans="1:11" s="91" customFormat="1" ht="15" customHeight="1">
      <c r="A27" s="153">
        <f t="shared" si="1"/>
        <v>16</v>
      </c>
      <c r="B27" s="27" t="s">
        <v>93</v>
      </c>
      <c r="C27" s="10" t="s">
        <v>137</v>
      </c>
      <c r="D27" s="130" t="s">
        <v>286</v>
      </c>
      <c r="E27" s="130" t="s">
        <v>180</v>
      </c>
      <c r="F27" s="130" t="s">
        <v>317</v>
      </c>
      <c r="G27" s="130">
        <v>150</v>
      </c>
      <c r="H27" s="71">
        <v>1988</v>
      </c>
      <c r="I27" s="9">
        <v>24</v>
      </c>
      <c r="J27" s="154">
        <v>178.9</v>
      </c>
      <c r="K27" s="19"/>
    </row>
    <row r="28" spans="1:11" s="91" customFormat="1" ht="10.5" customHeight="1">
      <c r="A28" s="153">
        <f t="shared" si="1"/>
        <v>17</v>
      </c>
      <c r="B28" s="27" t="s">
        <v>173</v>
      </c>
      <c r="C28" s="10" t="s">
        <v>174</v>
      </c>
      <c r="D28" s="130" t="s">
        <v>293</v>
      </c>
      <c r="E28" s="130"/>
      <c r="F28" s="130"/>
      <c r="G28" s="130" t="s">
        <v>320</v>
      </c>
      <c r="H28" s="71"/>
      <c r="I28" s="9">
        <v>24</v>
      </c>
      <c r="J28" s="156"/>
      <c r="K28" s="19"/>
    </row>
    <row r="29" spans="1:11" s="91" customFormat="1" ht="10.5" customHeight="1">
      <c r="A29" s="153">
        <f t="shared" si="1"/>
        <v>18</v>
      </c>
      <c r="B29" s="28" t="s">
        <v>115</v>
      </c>
      <c r="C29" s="10" t="s">
        <v>126</v>
      </c>
      <c r="D29" s="130" t="s">
        <v>326</v>
      </c>
      <c r="E29" s="130" t="s">
        <v>180</v>
      </c>
      <c r="F29" s="130" t="s">
        <v>317</v>
      </c>
      <c r="G29" s="130">
        <v>150</v>
      </c>
      <c r="H29" s="71">
        <v>1988</v>
      </c>
      <c r="I29" s="9">
        <v>24</v>
      </c>
      <c r="J29" s="154">
        <v>147.31</v>
      </c>
      <c r="K29" s="19"/>
    </row>
    <row r="30" spans="1:11" s="91" customFormat="1" ht="10.5" customHeight="1">
      <c r="A30" s="153">
        <f t="shared" si="1"/>
        <v>19</v>
      </c>
      <c r="B30" s="28" t="s">
        <v>78</v>
      </c>
      <c r="C30" s="10" t="s">
        <v>79</v>
      </c>
      <c r="D30" s="130" t="s">
        <v>321</v>
      </c>
      <c r="E30" s="130" t="s">
        <v>180</v>
      </c>
      <c r="F30" s="130" t="s">
        <v>317</v>
      </c>
      <c r="G30" s="130">
        <v>150</v>
      </c>
      <c r="H30" s="71">
        <v>1973</v>
      </c>
      <c r="I30" s="9">
        <v>24</v>
      </c>
      <c r="J30" s="154">
        <v>898.35</v>
      </c>
      <c r="K30" s="19"/>
    </row>
    <row r="31" spans="1:11" s="91" customFormat="1" ht="10.5" customHeight="1">
      <c r="A31" s="153">
        <f t="shared" si="1"/>
        <v>20</v>
      </c>
      <c r="B31" s="27" t="s">
        <v>42</v>
      </c>
      <c r="C31" s="13" t="s">
        <v>51</v>
      </c>
      <c r="D31" s="130" t="s">
        <v>6</v>
      </c>
      <c r="E31" s="130" t="s">
        <v>180</v>
      </c>
      <c r="F31" s="130" t="s">
        <v>317</v>
      </c>
      <c r="G31" s="130">
        <v>150</v>
      </c>
      <c r="H31" s="71">
        <v>1988</v>
      </c>
      <c r="I31" s="9">
        <v>24</v>
      </c>
      <c r="J31" s="154">
        <v>580</v>
      </c>
      <c r="K31" s="19"/>
    </row>
    <row r="32" spans="1:11" s="91" customFormat="1" ht="10.5" customHeight="1">
      <c r="A32" s="153">
        <f t="shared" si="1"/>
        <v>21</v>
      </c>
      <c r="B32" s="27" t="s">
        <v>84</v>
      </c>
      <c r="C32" s="10" t="s">
        <v>304</v>
      </c>
      <c r="D32" s="130" t="s">
        <v>321</v>
      </c>
      <c r="E32" s="130" t="s">
        <v>180</v>
      </c>
      <c r="F32" s="130" t="s">
        <v>317</v>
      </c>
      <c r="G32" s="130">
        <v>150</v>
      </c>
      <c r="H32" s="71">
        <v>1987</v>
      </c>
      <c r="I32" s="9">
        <v>16</v>
      </c>
      <c r="J32" s="154">
        <v>479.81</v>
      </c>
      <c r="K32" s="43"/>
    </row>
    <row r="33" spans="1:11" s="91" customFormat="1" ht="15.75" customHeight="1">
      <c r="A33" s="153"/>
      <c r="B33" s="29"/>
      <c r="C33" s="12" t="s">
        <v>5</v>
      </c>
      <c r="D33" s="155"/>
      <c r="E33" s="155"/>
      <c r="F33" s="155"/>
      <c r="G33" s="155"/>
      <c r="H33" s="158"/>
      <c r="I33" s="50"/>
      <c r="J33" s="156"/>
      <c r="K33" s="19"/>
    </row>
    <row r="34" spans="1:11" s="91" customFormat="1" ht="18.75" customHeight="1">
      <c r="A34" s="153">
        <f>A32+1</f>
        <v>22</v>
      </c>
      <c r="B34" s="28" t="s">
        <v>10</v>
      </c>
      <c r="C34" s="13" t="s">
        <v>138</v>
      </c>
      <c r="D34" s="130" t="s">
        <v>321</v>
      </c>
      <c r="E34" s="130" t="s">
        <v>209</v>
      </c>
      <c r="F34" s="130" t="s">
        <v>327</v>
      </c>
      <c r="G34" s="130" t="s">
        <v>328</v>
      </c>
      <c r="H34" s="71">
        <v>1970</v>
      </c>
      <c r="I34" s="9">
        <v>78</v>
      </c>
      <c r="J34" s="157">
        <v>52694.83</v>
      </c>
      <c r="K34" s="19"/>
    </row>
    <row r="35" spans="1:11" s="91" customFormat="1" ht="18" customHeight="1">
      <c r="A35" s="153">
        <f aca="true" t="shared" si="2" ref="A35:A42">A34+1</f>
        <v>23</v>
      </c>
      <c r="B35" s="27" t="s">
        <v>107</v>
      </c>
      <c r="C35" s="13" t="s">
        <v>108</v>
      </c>
      <c r="D35" s="130" t="s">
        <v>321</v>
      </c>
      <c r="E35" s="130" t="s">
        <v>179</v>
      </c>
      <c r="F35" s="130" t="s">
        <v>319</v>
      </c>
      <c r="G35" s="130">
        <v>150</v>
      </c>
      <c r="H35" s="71">
        <v>1986</v>
      </c>
      <c r="I35" s="9">
        <v>60</v>
      </c>
      <c r="J35" s="154">
        <v>5750.68</v>
      </c>
      <c r="K35" s="19"/>
    </row>
    <row r="36" spans="1:11" s="91" customFormat="1" ht="11.25" customHeight="1">
      <c r="A36" s="153">
        <f t="shared" si="2"/>
        <v>24</v>
      </c>
      <c r="B36" s="28" t="s">
        <v>61</v>
      </c>
      <c r="C36" s="13" t="s">
        <v>210</v>
      </c>
      <c r="D36" s="130" t="s">
        <v>329</v>
      </c>
      <c r="E36" s="130" t="s">
        <v>180</v>
      </c>
      <c r="F36" s="130" t="s">
        <v>317</v>
      </c>
      <c r="G36" s="130" t="s">
        <v>320</v>
      </c>
      <c r="H36" s="71">
        <v>1956</v>
      </c>
      <c r="I36" s="9">
        <v>60</v>
      </c>
      <c r="J36" s="154">
        <v>38000</v>
      </c>
      <c r="K36" s="19"/>
    </row>
    <row r="37" spans="1:11" s="91" customFormat="1" ht="18.75" customHeight="1">
      <c r="A37" s="153">
        <f t="shared" si="2"/>
        <v>25</v>
      </c>
      <c r="B37" s="27" t="s">
        <v>142</v>
      </c>
      <c r="C37" s="13" t="s">
        <v>143</v>
      </c>
      <c r="D37" s="130" t="s">
        <v>330</v>
      </c>
      <c r="E37" s="130" t="s">
        <v>180</v>
      </c>
      <c r="F37" s="130" t="s">
        <v>317</v>
      </c>
      <c r="G37" s="130">
        <v>250</v>
      </c>
      <c r="H37" s="71">
        <v>1988</v>
      </c>
      <c r="I37" s="9">
        <v>60</v>
      </c>
      <c r="J37" s="157">
        <v>213.35</v>
      </c>
      <c r="K37" s="19"/>
    </row>
    <row r="38" spans="1:11" s="91" customFormat="1" ht="17.25" customHeight="1">
      <c r="A38" s="153">
        <f t="shared" si="2"/>
        <v>26</v>
      </c>
      <c r="B38" s="27" t="s">
        <v>66</v>
      </c>
      <c r="C38" s="13" t="s">
        <v>67</v>
      </c>
      <c r="D38" s="130" t="s">
        <v>6</v>
      </c>
      <c r="E38" s="130" t="s">
        <v>179</v>
      </c>
      <c r="F38" s="130" t="s">
        <v>319</v>
      </c>
      <c r="G38" s="130" t="s">
        <v>320</v>
      </c>
      <c r="H38" s="71">
        <v>1990</v>
      </c>
      <c r="I38" s="9">
        <v>60</v>
      </c>
      <c r="J38" s="157">
        <v>1653.55</v>
      </c>
      <c r="K38" s="19"/>
    </row>
    <row r="39" spans="1:11" s="91" customFormat="1" ht="17.25" customHeight="1">
      <c r="A39" s="153">
        <f t="shared" si="2"/>
        <v>27</v>
      </c>
      <c r="B39" s="27" t="s">
        <v>11</v>
      </c>
      <c r="C39" s="13" t="s">
        <v>124</v>
      </c>
      <c r="D39" s="130" t="s">
        <v>331</v>
      </c>
      <c r="E39" s="130" t="s">
        <v>261</v>
      </c>
      <c r="F39" s="130" t="s">
        <v>316</v>
      </c>
      <c r="G39" s="130">
        <v>150</v>
      </c>
      <c r="H39" s="71">
        <v>1987</v>
      </c>
      <c r="I39" s="9">
        <v>48</v>
      </c>
      <c r="J39" s="157">
        <v>2188.55</v>
      </c>
      <c r="K39" s="19"/>
    </row>
    <row r="40" spans="1:11" s="91" customFormat="1" ht="14.25" customHeight="1">
      <c r="A40" s="153">
        <f t="shared" si="2"/>
        <v>28</v>
      </c>
      <c r="B40" s="28"/>
      <c r="C40" s="13" t="s">
        <v>184</v>
      </c>
      <c r="D40" s="130" t="s">
        <v>325</v>
      </c>
      <c r="E40" s="130" t="s">
        <v>179</v>
      </c>
      <c r="F40" s="130" t="s">
        <v>319</v>
      </c>
      <c r="G40" s="130">
        <v>150</v>
      </c>
      <c r="H40" s="71">
        <v>1954</v>
      </c>
      <c r="I40" s="9">
        <v>42</v>
      </c>
      <c r="J40" s="157">
        <v>2180</v>
      </c>
      <c r="K40" s="19"/>
    </row>
    <row r="41" spans="1:11" s="91" customFormat="1" ht="10.5" customHeight="1">
      <c r="A41" s="153">
        <f t="shared" si="2"/>
        <v>29</v>
      </c>
      <c r="B41" s="28" t="s">
        <v>109</v>
      </c>
      <c r="C41" s="13" t="s">
        <v>185</v>
      </c>
      <c r="D41" s="130" t="s">
        <v>286</v>
      </c>
      <c r="E41" s="130" t="s">
        <v>180</v>
      </c>
      <c r="F41" s="130" t="s">
        <v>317</v>
      </c>
      <c r="G41" s="130">
        <v>150</v>
      </c>
      <c r="H41" s="71">
        <v>1973</v>
      </c>
      <c r="I41" s="9">
        <v>42</v>
      </c>
      <c r="J41" s="157">
        <v>852.68</v>
      </c>
      <c r="K41" s="19"/>
    </row>
    <row r="42" spans="1:11" s="91" customFormat="1" ht="15" customHeight="1">
      <c r="A42" s="164">
        <f t="shared" si="2"/>
        <v>30</v>
      </c>
      <c r="B42" s="28" t="s">
        <v>256</v>
      </c>
      <c r="C42" s="137" t="s">
        <v>186</v>
      </c>
      <c r="D42" s="130" t="s">
        <v>288</v>
      </c>
      <c r="E42" s="130" t="s">
        <v>180</v>
      </c>
      <c r="F42" s="130" t="s">
        <v>317</v>
      </c>
      <c r="G42" s="130">
        <v>150</v>
      </c>
      <c r="H42" s="71">
        <v>1970</v>
      </c>
      <c r="I42" s="9">
        <v>42</v>
      </c>
      <c r="J42" s="156">
        <v>151.44</v>
      </c>
      <c r="K42" s="19"/>
    </row>
    <row r="43" spans="1:11" s="91" customFormat="1" ht="16.5" customHeight="1">
      <c r="A43" s="164"/>
      <c r="B43" s="28" t="s">
        <v>257</v>
      </c>
      <c r="C43" s="137"/>
      <c r="D43" s="130" t="s">
        <v>288</v>
      </c>
      <c r="E43" s="130" t="s">
        <v>180</v>
      </c>
      <c r="F43" s="130" t="s">
        <v>317</v>
      </c>
      <c r="G43" s="130">
        <v>150</v>
      </c>
      <c r="H43" s="71">
        <v>1975</v>
      </c>
      <c r="I43" s="9">
        <v>42</v>
      </c>
      <c r="J43" s="157">
        <v>1804.24</v>
      </c>
      <c r="K43" s="19"/>
    </row>
    <row r="44" spans="1:11" s="91" customFormat="1" ht="10.5" customHeight="1">
      <c r="A44" s="153">
        <f>A42+1</f>
        <v>31</v>
      </c>
      <c r="B44" s="27" t="s">
        <v>18</v>
      </c>
      <c r="C44" s="13" t="s">
        <v>187</v>
      </c>
      <c r="D44" s="130" t="s">
        <v>332</v>
      </c>
      <c r="E44" s="130" t="s">
        <v>180</v>
      </c>
      <c r="F44" s="130" t="s">
        <v>317</v>
      </c>
      <c r="G44" s="130">
        <v>200</v>
      </c>
      <c r="H44" s="71">
        <v>1986</v>
      </c>
      <c r="I44" s="9">
        <v>42</v>
      </c>
      <c r="J44" s="157">
        <v>1550.72</v>
      </c>
      <c r="K44" s="19"/>
    </row>
    <row r="45" spans="1:11" s="91" customFormat="1" ht="10.5" customHeight="1">
      <c r="A45" s="153">
        <f>A44+1</f>
        <v>32</v>
      </c>
      <c r="B45" s="28" t="s">
        <v>19</v>
      </c>
      <c r="C45" s="13" t="s">
        <v>188</v>
      </c>
      <c r="D45" s="130" t="s">
        <v>333</v>
      </c>
      <c r="E45" s="130" t="s">
        <v>180</v>
      </c>
      <c r="F45" s="130" t="s">
        <v>317</v>
      </c>
      <c r="G45" s="130">
        <v>200</v>
      </c>
      <c r="H45" s="71">
        <v>1975</v>
      </c>
      <c r="I45" s="9">
        <v>42</v>
      </c>
      <c r="J45" s="154">
        <v>2033.52</v>
      </c>
      <c r="K45" s="19"/>
    </row>
    <row r="46" spans="1:11" s="91" customFormat="1" ht="10.5" customHeight="1">
      <c r="A46" s="153">
        <f>A45+1</f>
        <v>33</v>
      </c>
      <c r="B46" s="28" t="s">
        <v>334</v>
      </c>
      <c r="C46" s="13" t="s">
        <v>335</v>
      </c>
      <c r="D46" s="130" t="s">
        <v>286</v>
      </c>
      <c r="E46" s="130" t="s">
        <v>180</v>
      </c>
      <c r="F46" s="130" t="s">
        <v>317</v>
      </c>
      <c r="G46" s="130">
        <v>150</v>
      </c>
      <c r="H46" s="71">
        <v>1970</v>
      </c>
      <c r="I46" s="9">
        <v>42</v>
      </c>
      <c r="J46" s="154">
        <v>3434</v>
      </c>
      <c r="K46" s="19"/>
    </row>
    <row r="47" spans="1:11" s="91" customFormat="1" ht="10.5" customHeight="1">
      <c r="A47" s="164">
        <f>A46+1</f>
        <v>34</v>
      </c>
      <c r="B47" s="28" t="s">
        <v>211</v>
      </c>
      <c r="C47" s="137" t="s">
        <v>135</v>
      </c>
      <c r="D47" s="130" t="s">
        <v>325</v>
      </c>
      <c r="E47" s="130" t="s">
        <v>180</v>
      </c>
      <c r="F47" s="130" t="s">
        <v>317</v>
      </c>
      <c r="G47" s="130">
        <v>150</v>
      </c>
      <c r="H47" s="159">
        <v>1965</v>
      </c>
      <c r="I47" s="9">
        <v>42</v>
      </c>
      <c r="J47" s="154">
        <v>6763.5</v>
      </c>
      <c r="K47" s="19"/>
    </row>
    <row r="48" spans="1:11" s="91" customFormat="1" ht="10.5" customHeight="1">
      <c r="A48" s="164"/>
      <c r="B48" s="28" t="s">
        <v>211</v>
      </c>
      <c r="C48" s="137"/>
      <c r="D48" s="130" t="s">
        <v>325</v>
      </c>
      <c r="E48" s="130" t="s">
        <v>180</v>
      </c>
      <c r="F48" s="130" t="s">
        <v>317</v>
      </c>
      <c r="G48" s="130">
        <v>150</v>
      </c>
      <c r="H48" s="159">
        <v>1965</v>
      </c>
      <c r="I48" s="9">
        <v>36</v>
      </c>
      <c r="J48" s="154">
        <v>918.36</v>
      </c>
      <c r="K48" s="19"/>
    </row>
    <row r="49" spans="1:11" s="91" customFormat="1" ht="10.5" customHeight="1">
      <c r="A49" s="164"/>
      <c r="B49" s="28" t="s">
        <v>212</v>
      </c>
      <c r="C49" s="137"/>
      <c r="D49" s="130" t="s">
        <v>325</v>
      </c>
      <c r="E49" s="130" t="s">
        <v>180</v>
      </c>
      <c r="F49" s="130" t="s">
        <v>317</v>
      </c>
      <c r="G49" s="130">
        <v>150</v>
      </c>
      <c r="H49" s="159">
        <v>1965</v>
      </c>
      <c r="I49" s="9">
        <v>30</v>
      </c>
      <c r="J49" s="154">
        <v>2018.13</v>
      </c>
      <c r="K49" s="19"/>
    </row>
    <row r="50" spans="1:11" s="91" customFormat="1" ht="10.5" customHeight="1">
      <c r="A50" s="153">
        <f>A47+1</f>
        <v>35</v>
      </c>
      <c r="B50" s="28" t="s">
        <v>213</v>
      </c>
      <c r="C50" s="28" t="s">
        <v>336</v>
      </c>
      <c r="D50" s="130" t="s">
        <v>321</v>
      </c>
      <c r="E50" s="130" t="s">
        <v>180</v>
      </c>
      <c r="F50" s="130" t="s">
        <v>317</v>
      </c>
      <c r="G50" s="130">
        <v>150</v>
      </c>
      <c r="H50" s="159">
        <v>1973</v>
      </c>
      <c r="I50" s="9">
        <v>42</v>
      </c>
      <c r="J50" s="154">
        <v>4900</v>
      </c>
      <c r="K50" s="19"/>
    </row>
    <row r="51" spans="1:11" s="91" customFormat="1" ht="10.5" customHeight="1">
      <c r="A51" s="164">
        <f>A50+1</f>
        <v>36</v>
      </c>
      <c r="B51" s="28" t="s">
        <v>337</v>
      </c>
      <c r="C51" s="137" t="s">
        <v>338</v>
      </c>
      <c r="D51" s="130" t="s">
        <v>321</v>
      </c>
      <c r="E51" s="130" t="s">
        <v>180</v>
      </c>
      <c r="F51" s="130" t="s">
        <v>317</v>
      </c>
      <c r="G51" s="130">
        <v>150</v>
      </c>
      <c r="H51" s="159">
        <v>1973</v>
      </c>
      <c r="I51" s="9">
        <v>42</v>
      </c>
      <c r="J51" s="154">
        <v>2956.92</v>
      </c>
      <c r="K51" s="19"/>
    </row>
    <row r="52" spans="1:11" s="91" customFormat="1" ht="10.5" customHeight="1">
      <c r="A52" s="164"/>
      <c r="B52" s="27" t="s">
        <v>214</v>
      </c>
      <c r="C52" s="137"/>
      <c r="D52" s="130" t="s">
        <v>321</v>
      </c>
      <c r="E52" s="130" t="s">
        <v>180</v>
      </c>
      <c r="F52" s="130" t="s">
        <v>317</v>
      </c>
      <c r="G52" s="130">
        <v>150</v>
      </c>
      <c r="H52" s="71">
        <v>1994</v>
      </c>
      <c r="I52" s="9">
        <v>36</v>
      </c>
      <c r="J52" s="154">
        <v>2140</v>
      </c>
      <c r="K52" s="19"/>
    </row>
    <row r="53" spans="1:11" s="91" customFormat="1" ht="10.5" customHeight="1">
      <c r="A53" s="164"/>
      <c r="B53" s="27" t="s">
        <v>214</v>
      </c>
      <c r="C53" s="137"/>
      <c r="D53" s="130" t="s">
        <v>321</v>
      </c>
      <c r="E53" s="130" t="s">
        <v>180</v>
      </c>
      <c r="F53" s="130" t="s">
        <v>317</v>
      </c>
      <c r="G53" s="130">
        <v>150</v>
      </c>
      <c r="H53" s="71">
        <v>1994</v>
      </c>
      <c r="I53" s="9">
        <v>30</v>
      </c>
      <c r="J53" s="154">
        <v>1573.04</v>
      </c>
      <c r="K53" s="19"/>
    </row>
    <row r="54" spans="1:11" s="91" customFormat="1" ht="10.5" customHeight="1">
      <c r="A54" s="164">
        <f>A51+1</f>
        <v>37</v>
      </c>
      <c r="B54" s="27" t="s">
        <v>339</v>
      </c>
      <c r="C54" s="137" t="s">
        <v>136</v>
      </c>
      <c r="D54" s="130" t="s">
        <v>285</v>
      </c>
      <c r="E54" s="130" t="s">
        <v>180</v>
      </c>
      <c r="F54" s="130" t="s">
        <v>317</v>
      </c>
      <c r="G54" s="130">
        <v>150</v>
      </c>
      <c r="H54" s="71">
        <v>1987</v>
      </c>
      <c r="I54" s="9">
        <v>42</v>
      </c>
      <c r="J54" s="154">
        <v>530.73</v>
      </c>
      <c r="K54" s="19"/>
    </row>
    <row r="55" spans="1:11" s="91" customFormat="1" ht="10.5" customHeight="1">
      <c r="A55" s="164"/>
      <c r="B55" s="27" t="s">
        <v>339</v>
      </c>
      <c r="C55" s="137"/>
      <c r="D55" s="130" t="s">
        <v>285</v>
      </c>
      <c r="E55" s="130" t="s">
        <v>180</v>
      </c>
      <c r="F55" s="130" t="s">
        <v>317</v>
      </c>
      <c r="G55" s="130">
        <v>150</v>
      </c>
      <c r="H55" s="71">
        <v>1987</v>
      </c>
      <c r="I55" s="9">
        <v>30</v>
      </c>
      <c r="J55" s="154">
        <v>548.56</v>
      </c>
      <c r="K55" s="19"/>
    </row>
    <row r="56" spans="1:11" s="91" customFormat="1" ht="10.5" customHeight="1">
      <c r="A56" s="153">
        <f>A54+1</f>
        <v>38</v>
      </c>
      <c r="B56" s="28" t="s">
        <v>41</v>
      </c>
      <c r="C56" s="13" t="s">
        <v>50</v>
      </c>
      <c r="D56" s="130" t="s">
        <v>333</v>
      </c>
      <c r="E56" s="130" t="s">
        <v>180</v>
      </c>
      <c r="F56" s="130" t="s">
        <v>317</v>
      </c>
      <c r="G56" s="130">
        <v>200</v>
      </c>
      <c r="H56" s="71">
        <v>1976</v>
      </c>
      <c r="I56" s="9">
        <v>42</v>
      </c>
      <c r="J56" s="157">
        <v>1370.07</v>
      </c>
      <c r="K56" s="19"/>
    </row>
    <row r="57" spans="1:11" s="91" customFormat="1" ht="10.5" customHeight="1">
      <c r="A57" s="153">
        <f>A56+1</f>
        <v>39</v>
      </c>
      <c r="B57" s="28" t="s">
        <v>12</v>
      </c>
      <c r="C57" s="13" t="s">
        <v>134</v>
      </c>
      <c r="D57" s="130" t="s">
        <v>325</v>
      </c>
      <c r="E57" s="130" t="s">
        <v>180</v>
      </c>
      <c r="F57" s="130" t="s">
        <v>317</v>
      </c>
      <c r="G57" s="130">
        <v>150</v>
      </c>
      <c r="H57" s="71">
        <v>1982</v>
      </c>
      <c r="I57" s="9">
        <v>42</v>
      </c>
      <c r="J57" s="157">
        <v>2032.66</v>
      </c>
      <c r="K57" s="19"/>
    </row>
    <row r="58" spans="1:11" s="91" customFormat="1" ht="10.5" customHeight="1">
      <c r="A58" s="164">
        <f>A57+1</f>
        <v>40</v>
      </c>
      <c r="B58" s="28" t="s">
        <v>215</v>
      </c>
      <c r="C58" s="137" t="s">
        <v>110</v>
      </c>
      <c r="D58" s="130" t="s">
        <v>289</v>
      </c>
      <c r="E58" s="130" t="s">
        <v>180</v>
      </c>
      <c r="F58" s="130" t="s">
        <v>317</v>
      </c>
      <c r="G58" s="130">
        <v>150</v>
      </c>
      <c r="H58" s="71">
        <v>1959</v>
      </c>
      <c r="I58" s="9">
        <v>42</v>
      </c>
      <c r="J58" s="157">
        <v>5259.18</v>
      </c>
      <c r="K58" s="19"/>
    </row>
    <row r="59" spans="1:11" s="91" customFormat="1" ht="10.5" customHeight="1">
      <c r="A59" s="164"/>
      <c r="B59" s="28" t="s">
        <v>215</v>
      </c>
      <c r="C59" s="137"/>
      <c r="D59" s="130" t="s">
        <v>289</v>
      </c>
      <c r="E59" s="130" t="s">
        <v>180</v>
      </c>
      <c r="F59" s="130" t="s">
        <v>317</v>
      </c>
      <c r="G59" s="130">
        <v>150</v>
      </c>
      <c r="H59" s="71">
        <v>1997</v>
      </c>
      <c r="I59" s="9">
        <v>36</v>
      </c>
      <c r="J59" s="157">
        <v>4830.93</v>
      </c>
      <c r="K59" s="19"/>
    </row>
    <row r="60" spans="1:11" s="91" customFormat="1" ht="12" customHeight="1">
      <c r="A60" s="164"/>
      <c r="B60" s="28" t="s">
        <v>215</v>
      </c>
      <c r="C60" s="137"/>
      <c r="D60" s="130" t="s">
        <v>289</v>
      </c>
      <c r="E60" s="130" t="s">
        <v>180</v>
      </c>
      <c r="F60" s="130" t="s">
        <v>317</v>
      </c>
      <c r="G60" s="130">
        <v>150</v>
      </c>
      <c r="H60" s="71">
        <v>1959</v>
      </c>
      <c r="I60" s="9">
        <v>30</v>
      </c>
      <c r="J60" s="157">
        <v>1747.27</v>
      </c>
      <c r="K60" s="19"/>
    </row>
    <row r="61" spans="1:11" s="91" customFormat="1" ht="10.5" customHeight="1">
      <c r="A61" s="153">
        <f>A58+1</f>
        <v>41</v>
      </c>
      <c r="B61" s="28" t="s">
        <v>73</v>
      </c>
      <c r="C61" s="13" t="s">
        <v>190</v>
      </c>
      <c r="D61" s="130" t="s">
        <v>325</v>
      </c>
      <c r="E61" s="130" t="s">
        <v>180</v>
      </c>
      <c r="F61" s="130" t="s">
        <v>317</v>
      </c>
      <c r="G61" s="130">
        <v>150</v>
      </c>
      <c r="H61" s="71">
        <v>1955</v>
      </c>
      <c r="I61" s="9">
        <v>36</v>
      </c>
      <c r="J61" s="157">
        <v>11419.52</v>
      </c>
      <c r="K61" s="19"/>
    </row>
    <row r="62" spans="1:11" s="91" customFormat="1" ht="14.25" customHeight="1">
      <c r="A62" s="153">
        <f>A61+1</f>
        <v>42</v>
      </c>
      <c r="B62" s="28" t="s">
        <v>77</v>
      </c>
      <c r="C62" s="13" t="s">
        <v>189</v>
      </c>
      <c r="D62" s="130" t="s">
        <v>285</v>
      </c>
      <c r="E62" s="130" t="s">
        <v>180</v>
      </c>
      <c r="F62" s="130" t="s">
        <v>317</v>
      </c>
      <c r="G62" s="130">
        <v>150</v>
      </c>
      <c r="H62" s="71">
        <v>1997</v>
      </c>
      <c r="I62" s="9">
        <v>36</v>
      </c>
      <c r="J62" s="157">
        <v>1780</v>
      </c>
      <c r="K62" s="19"/>
    </row>
    <row r="63" spans="1:11" s="91" customFormat="1" ht="10.5" customHeight="1">
      <c r="A63" s="153">
        <f>A62+1</f>
        <v>43</v>
      </c>
      <c r="B63" s="27" t="s">
        <v>74</v>
      </c>
      <c r="C63" s="13" t="s">
        <v>181</v>
      </c>
      <c r="D63" s="130" t="s">
        <v>285</v>
      </c>
      <c r="E63" s="130" t="s">
        <v>180</v>
      </c>
      <c r="F63" s="130" t="s">
        <v>317</v>
      </c>
      <c r="G63" s="130">
        <v>150</v>
      </c>
      <c r="H63" s="71">
        <v>1986</v>
      </c>
      <c r="I63" s="9">
        <v>36</v>
      </c>
      <c r="J63" s="154">
        <v>3854.95</v>
      </c>
      <c r="K63" s="19"/>
    </row>
    <row r="64" spans="1:11" s="91" customFormat="1" ht="10.5" customHeight="1">
      <c r="A64" s="153">
        <f>A63+1</f>
        <v>44</v>
      </c>
      <c r="B64" s="27" t="s">
        <v>216</v>
      </c>
      <c r="C64" s="13" t="s">
        <v>258</v>
      </c>
      <c r="D64" s="130" t="s">
        <v>321</v>
      </c>
      <c r="E64" s="130" t="s">
        <v>180</v>
      </c>
      <c r="F64" s="130" t="s">
        <v>317</v>
      </c>
      <c r="G64" s="130">
        <v>150</v>
      </c>
      <c r="H64" s="71">
        <v>1986</v>
      </c>
      <c r="I64" s="9">
        <v>36</v>
      </c>
      <c r="J64" s="154">
        <v>2317.54</v>
      </c>
      <c r="K64" s="19"/>
    </row>
    <row r="65" spans="1:11" s="91" customFormat="1" ht="10.5" customHeight="1">
      <c r="A65" s="153">
        <f>A64+1</f>
        <v>45</v>
      </c>
      <c r="B65" s="28" t="s">
        <v>48</v>
      </c>
      <c r="C65" s="13" t="s">
        <v>297</v>
      </c>
      <c r="D65" s="130" t="s">
        <v>286</v>
      </c>
      <c r="E65" s="130" t="s">
        <v>180</v>
      </c>
      <c r="F65" s="130" t="s">
        <v>317</v>
      </c>
      <c r="G65" s="130">
        <v>150</v>
      </c>
      <c r="H65" s="71">
        <v>1973</v>
      </c>
      <c r="I65" s="9">
        <v>30</v>
      </c>
      <c r="J65" s="157">
        <v>7413.43</v>
      </c>
      <c r="K65" s="19"/>
    </row>
    <row r="66" spans="1:11" s="91" customFormat="1" ht="10.5" customHeight="1">
      <c r="A66" s="164">
        <f>A65+1</f>
        <v>46</v>
      </c>
      <c r="B66" s="27" t="s">
        <v>217</v>
      </c>
      <c r="C66" s="137" t="s">
        <v>218</v>
      </c>
      <c r="D66" s="130" t="s">
        <v>321</v>
      </c>
      <c r="E66" s="130" t="s">
        <v>180</v>
      </c>
      <c r="F66" s="130" t="s">
        <v>317</v>
      </c>
      <c r="G66" s="130">
        <v>150</v>
      </c>
      <c r="H66" s="71">
        <v>1988</v>
      </c>
      <c r="I66" s="9">
        <v>30</v>
      </c>
      <c r="J66" s="154">
        <v>1317.4</v>
      </c>
      <c r="K66" s="19"/>
    </row>
    <row r="67" spans="1:11" s="91" customFormat="1" ht="10.5" customHeight="1">
      <c r="A67" s="164"/>
      <c r="B67" s="27" t="s">
        <v>217</v>
      </c>
      <c r="C67" s="137"/>
      <c r="D67" s="130" t="s">
        <v>321</v>
      </c>
      <c r="E67" s="130" t="s">
        <v>180</v>
      </c>
      <c r="F67" s="130" t="s">
        <v>317</v>
      </c>
      <c r="G67" s="130">
        <v>150</v>
      </c>
      <c r="H67" s="71">
        <v>1988</v>
      </c>
      <c r="I67" s="9">
        <v>24</v>
      </c>
      <c r="J67" s="154">
        <v>1202.51</v>
      </c>
      <c r="K67" s="19"/>
    </row>
    <row r="68" spans="1:11" s="91" customFormat="1" ht="10.5" customHeight="1">
      <c r="A68" s="153">
        <f>A66+1</f>
        <v>47</v>
      </c>
      <c r="B68" s="27" t="s">
        <v>145</v>
      </c>
      <c r="C68" s="13" t="s">
        <v>191</v>
      </c>
      <c r="D68" s="130" t="s">
        <v>326</v>
      </c>
      <c r="E68" s="130" t="s">
        <v>180</v>
      </c>
      <c r="F68" s="130" t="s">
        <v>317</v>
      </c>
      <c r="G68" s="130">
        <v>150</v>
      </c>
      <c r="H68" s="71">
        <v>1987</v>
      </c>
      <c r="I68" s="9">
        <v>30</v>
      </c>
      <c r="J68" s="154">
        <v>707.77</v>
      </c>
      <c r="K68" s="16"/>
    </row>
    <row r="69" spans="1:11" s="91" customFormat="1" ht="10.5" customHeight="1">
      <c r="A69" s="164">
        <f>A68+1</f>
        <v>48</v>
      </c>
      <c r="B69" s="27" t="s">
        <v>13</v>
      </c>
      <c r="C69" s="137" t="s">
        <v>295</v>
      </c>
      <c r="D69" s="130" t="s">
        <v>321</v>
      </c>
      <c r="E69" s="130" t="s">
        <v>180</v>
      </c>
      <c r="F69" s="130" t="s">
        <v>317</v>
      </c>
      <c r="G69" s="130">
        <v>150</v>
      </c>
      <c r="H69" s="71">
        <v>1986</v>
      </c>
      <c r="I69" s="9">
        <v>30</v>
      </c>
      <c r="J69" s="154">
        <v>724.55</v>
      </c>
      <c r="K69" s="19"/>
    </row>
    <row r="70" spans="1:11" s="91" customFormat="1" ht="10.5" customHeight="1">
      <c r="A70" s="164"/>
      <c r="B70" s="27" t="s">
        <v>13</v>
      </c>
      <c r="C70" s="137"/>
      <c r="D70" s="130" t="s">
        <v>321</v>
      </c>
      <c r="E70" s="130" t="s">
        <v>180</v>
      </c>
      <c r="F70" s="130" t="s">
        <v>317</v>
      </c>
      <c r="G70" s="130">
        <v>150</v>
      </c>
      <c r="H70" s="71">
        <v>1986</v>
      </c>
      <c r="I70" s="15">
        <v>24</v>
      </c>
      <c r="J70" s="157">
        <v>1639.21</v>
      </c>
      <c r="K70" s="19"/>
    </row>
    <row r="71" spans="1:11" s="91" customFormat="1" ht="10.5" customHeight="1">
      <c r="A71" s="198">
        <f>A69+1</f>
        <v>49</v>
      </c>
      <c r="B71" s="201" t="s">
        <v>149</v>
      </c>
      <c r="C71" s="143" t="s">
        <v>150</v>
      </c>
      <c r="D71" s="130" t="s">
        <v>321</v>
      </c>
      <c r="E71" s="130" t="s">
        <v>180</v>
      </c>
      <c r="F71" s="130" t="s">
        <v>317</v>
      </c>
      <c r="G71" s="130">
        <v>150</v>
      </c>
      <c r="H71" s="71">
        <v>1994</v>
      </c>
      <c r="I71" s="9">
        <v>36</v>
      </c>
      <c r="J71" s="154">
        <v>8408.54</v>
      </c>
      <c r="K71" s="19"/>
    </row>
    <row r="72" spans="1:11" s="91" customFormat="1" ht="10.5" customHeight="1">
      <c r="A72" s="199"/>
      <c r="B72" s="202"/>
      <c r="C72" s="144"/>
      <c r="D72" s="130" t="s">
        <v>321</v>
      </c>
      <c r="E72" s="130" t="s">
        <v>180</v>
      </c>
      <c r="F72" s="130" t="s">
        <v>317</v>
      </c>
      <c r="G72" s="130">
        <v>150</v>
      </c>
      <c r="H72" s="71">
        <v>1994</v>
      </c>
      <c r="I72" s="9">
        <v>20</v>
      </c>
      <c r="J72" s="154">
        <v>3120.52</v>
      </c>
      <c r="K72" s="19"/>
    </row>
    <row r="73" spans="1:11" s="91" customFormat="1" ht="10.5" customHeight="1">
      <c r="A73" s="200"/>
      <c r="B73" s="203"/>
      <c r="C73" s="197"/>
      <c r="D73" s="130" t="s">
        <v>321</v>
      </c>
      <c r="E73" s="130" t="s">
        <v>180</v>
      </c>
      <c r="F73" s="130" t="s">
        <v>317</v>
      </c>
      <c r="G73" s="130"/>
      <c r="H73" s="71">
        <v>1994</v>
      </c>
      <c r="I73" s="9">
        <v>20</v>
      </c>
      <c r="J73" s="154">
        <v>2790.93</v>
      </c>
      <c r="K73" s="19"/>
    </row>
    <row r="74" spans="1:11" s="91" customFormat="1" ht="10.5" customHeight="1">
      <c r="A74" s="153">
        <f>A71+1</f>
        <v>50</v>
      </c>
      <c r="B74" s="28" t="s">
        <v>196</v>
      </c>
      <c r="C74" s="13" t="s">
        <v>37</v>
      </c>
      <c r="D74" s="130" t="s">
        <v>321</v>
      </c>
      <c r="E74" s="130" t="s">
        <v>180</v>
      </c>
      <c r="F74" s="130" t="s">
        <v>317</v>
      </c>
      <c r="G74" s="130">
        <v>150</v>
      </c>
      <c r="H74" s="71">
        <v>1998</v>
      </c>
      <c r="I74" s="9">
        <v>24</v>
      </c>
      <c r="J74" s="154">
        <v>2929.4</v>
      </c>
      <c r="K74" s="19"/>
    </row>
    <row r="75" spans="1:11" s="91" customFormat="1" ht="10.5" customHeight="1">
      <c r="A75" s="153">
        <f>A74+1</f>
        <v>51</v>
      </c>
      <c r="B75" s="30" t="s">
        <v>238</v>
      </c>
      <c r="C75" s="13" t="s">
        <v>239</v>
      </c>
      <c r="D75" s="130" t="s">
        <v>293</v>
      </c>
      <c r="E75" s="130" t="s">
        <v>180</v>
      </c>
      <c r="F75" s="130" t="s">
        <v>317</v>
      </c>
      <c r="G75" s="130">
        <v>200</v>
      </c>
      <c r="H75" s="71">
        <v>1994</v>
      </c>
      <c r="I75" s="9">
        <v>24</v>
      </c>
      <c r="J75" s="154">
        <v>430</v>
      </c>
      <c r="K75" s="19"/>
    </row>
    <row r="76" spans="1:11" s="91" customFormat="1" ht="10.5" customHeight="1">
      <c r="A76" s="153">
        <f>A75+1</f>
        <v>52</v>
      </c>
      <c r="B76" s="28" t="s">
        <v>225</v>
      </c>
      <c r="C76" s="13" t="s">
        <v>228</v>
      </c>
      <c r="D76" s="130" t="s">
        <v>321</v>
      </c>
      <c r="E76" s="130" t="s">
        <v>180</v>
      </c>
      <c r="F76" s="130" t="s">
        <v>317</v>
      </c>
      <c r="G76" s="130">
        <v>150</v>
      </c>
      <c r="H76" s="71">
        <v>1998</v>
      </c>
      <c r="I76" s="9">
        <v>24</v>
      </c>
      <c r="J76" s="154">
        <v>2480.82</v>
      </c>
      <c r="K76" s="19"/>
    </row>
    <row r="77" spans="1:11" s="91" customFormat="1" ht="10.5" customHeight="1">
      <c r="A77" s="153">
        <f>A76+1</f>
        <v>53</v>
      </c>
      <c r="B77" s="31" t="s">
        <v>175</v>
      </c>
      <c r="C77" s="13" t="s">
        <v>176</v>
      </c>
      <c r="D77" s="130" t="s">
        <v>321</v>
      </c>
      <c r="E77" s="130" t="s">
        <v>180</v>
      </c>
      <c r="F77" s="130" t="s">
        <v>317</v>
      </c>
      <c r="G77" s="130">
        <v>150</v>
      </c>
      <c r="H77" s="71">
        <v>1998</v>
      </c>
      <c r="I77" s="9">
        <v>24</v>
      </c>
      <c r="J77" s="157">
        <v>2296.5</v>
      </c>
      <c r="K77" s="19"/>
    </row>
    <row r="78" spans="1:11" s="91" customFormat="1" ht="10.5" customHeight="1">
      <c r="A78" s="153">
        <f>A77+1</f>
        <v>54</v>
      </c>
      <c r="B78" s="28" t="s">
        <v>23</v>
      </c>
      <c r="C78" s="13" t="s">
        <v>34</v>
      </c>
      <c r="D78" s="130" t="s">
        <v>321</v>
      </c>
      <c r="E78" s="130" t="s">
        <v>180</v>
      </c>
      <c r="F78" s="130" t="s">
        <v>317</v>
      </c>
      <c r="G78" s="130">
        <v>150</v>
      </c>
      <c r="H78" s="71">
        <v>1973</v>
      </c>
      <c r="I78" s="9">
        <v>24</v>
      </c>
      <c r="J78" s="154">
        <v>2732.13</v>
      </c>
      <c r="K78" s="19"/>
    </row>
    <row r="79" spans="1:11" s="91" customFormat="1" ht="10.5" customHeight="1">
      <c r="A79" s="164">
        <f>A78+1</f>
        <v>55</v>
      </c>
      <c r="B79" s="28" t="s">
        <v>240</v>
      </c>
      <c r="C79" s="137" t="s">
        <v>129</v>
      </c>
      <c r="D79" s="130" t="s">
        <v>321</v>
      </c>
      <c r="E79" s="130" t="s">
        <v>180</v>
      </c>
      <c r="F79" s="130" t="s">
        <v>317</v>
      </c>
      <c r="G79" s="130">
        <v>150</v>
      </c>
      <c r="H79" s="71">
        <v>1974</v>
      </c>
      <c r="I79" s="9">
        <v>24</v>
      </c>
      <c r="J79" s="157">
        <v>983.31</v>
      </c>
      <c r="K79" s="19"/>
    </row>
    <row r="80" spans="1:11" s="91" customFormat="1" ht="10.5" customHeight="1">
      <c r="A80" s="164"/>
      <c r="B80" s="28" t="s">
        <v>241</v>
      </c>
      <c r="C80" s="137"/>
      <c r="D80" s="130" t="s">
        <v>321</v>
      </c>
      <c r="E80" s="130" t="s">
        <v>180</v>
      </c>
      <c r="F80" s="130" t="s">
        <v>317</v>
      </c>
      <c r="G80" s="130">
        <v>150</v>
      </c>
      <c r="H80" s="71">
        <v>1975</v>
      </c>
      <c r="I80" s="9">
        <v>24</v>
      </c>
      <c r="J80" s="157">
        <v>1729.37</v>
      </c>
      <c r="K80" s="19"/>
    </row>
    <row r="81" spans="1:11" s="91" customFormat="1" ht="10.5" customHeight="1">
      <c r="A81" s="153">
        <f>A79+1</f>
        <v>56</v>
      </c>
      <c r="B81" s="28" t="s">
        <v>15</v>
      </c>
      <c r="C81" s="13" t="s">
        <v>146</v>
      </c>
      <c r="D81" s="130" t="s">
        <v>321</v>
      </c>
      <c r="E81" s="130" t="s">
        <v>180</v>
      </c>
      <c r="F81" s="130" t="s">
        <v>317</v>
      </c>
      <c r="G81" s="130">
        <v>150</v>
      </c>
      <c r="H81" s="71">
        <v>1972</v>
      </c>
      <c r="I81" s="9">
        <v>24</v>
      </c>
      <c r="J81" s="154">
        <v>3912.55</v>
      </c>
      <c r="K81" s="19"/>
    </row>
    <row r="82" spans="1:11" s="91" customFormat="1" ht="10.5" customHeight="1">
      <c r="A82" s="153">
        <f aca="true" t="shared" si="3" ref="A82:A89">A81+1</f>
        <v>57</v>
      </c>
      <c r="B82" s="28" t="s">
        <v>224</v>
      </c>
      <c r="C82" s="13" t="s">
        <v>227</v>
      </c>
      <c r="D82" s="130" t="s">
        <v>321</v>
      </c>
      <c r="E82" s="130" t="s">
        <v>180</v>
      </c>
      <c r="F82" s="130" t="s">
        <v>317</v>
      </c>
      <c r="G82" s="130">
        <v>150</v>
      </c>
      <c r="H82" s="71">
        <v>1975</v>
      </c>
      <c r="I82" s="9">
        <v>24</v>
      </c>
      <c r="J82" s="157">
        <v>2556.11</v>
      </c>
      <c r="K82" s="19"/>
    </row>
    <row r="83" spans="1:11" s="91" customFormat="1" ht="10.5" customHeight="1">
      <c r="A83" s="153">
        <f t="shared" si="3"/>
        <v>58</v>
      </c>
      <c r="B83" s="28" t="s">
        <v>47</v>
      </c>
      <c r="C83" s="13" t="s">
        <v>151</v>
      </c>
      <c r="D83" s="130" t="s">
        <v>325</v>
      </c>
      <c r="E83" s="130" t="s">
        <v>180</v>
      </c>
      <c r="F83" s="130" t="s">
        <v>317</v>
      </c>
      <c r="G83" s="130">
        <v>150</v>
      </c>
      <c r="H83" s="71">
        <v>1972</v>
      </c>
      <c r="I83" s="9">
        <v>24</v>
      </c>
      <c r="J83" s="154">
        <v>1035.21</v>
      </c>
      <c r="K83" s="19"/>
    </row>
    <row r="84" spans="1:11" s="91" customFormat="1" ht="10.5" customHeight="1">
      <c r="A84" s="153">
        <f t="shared" si="3"/>
        <v>59</v>
      </c>
      <c r="B84" s="28" t="s">
        <v>197</v>
      </c>
      <c r="C84" s="13" t="s">
        <v>296</v>
      </c>
      <c r="D84" s="130" t="s">
        <v>322</v>
      </c>
      <c r="E84" s="130" t="s">
        <v>180</v>
      </c>
      <c r="F84" s="130" t="s">
        <v>317</v>
      </c>
      <c r="G84" s="130">
        <v>150</v>
      </c>
      <c r="H84" s="71">
        <v>1972</v>
      </c>
      <c r="I84" s="9">
        <v>24</v>
      </c>
      <c r="J84" s="154">
        <v>559.24</v>
      </c>
      <c r="K84" s="19"/>
    </row>
    <row r="85" spans="1:11" s="91" customFormat="1" ht="10.5" customHeight="1">
      <c r="A85" s="153">
        <f t="shared" si="3"/>
        <v>60</v>
      </c>
      <c r="B85" s="28" t="s">
        <v>16</v>
      </c>
      <c r="C85" s="13" t="s">
        <v>147</v>
      </c>
      <c r="D85" s="130" t="s">
        <v>329</v>
      </c>
      <c r="E85" s="130" t="s">
        <v>180</v>
      </c>
      <c r="F85" s="130" t="s">
        <v>317</v>
      </c>
      <c r="G85" s="130">
        <v>150</v>
      </c>
      <c r="H85" s="71">
        <v>1972</v>
      </c>
      <c r="I85" s="9">
        <v>24</v>
      </c>
      <c r="J85" s="154">
        <v>2400.91</v>
      </c>
      <c r="K85" s="19"/>
    </row>
    <row r="86" spans="1:11" s="91" customFormat="1" ht="10.5" customHeight="1">
      <c r="A86" s="153">
        <f t="shared" si="3"/>
        <v>61</v>
      </c>
      <c r="B86" s="28" t="s">
        <v>139</v>
      </c>
      <c r="C86" s="13" t="s">
        <v>305</v>
      </c>
      <c r="D86" s="130" t="s">
        <v>325</v>
      </c>
      <c r="E86" s="130" t="s">
        <v>180</v>
      </c>
      <c r="F86" s="130" t="s">
        <v>317</v>
      </c>
      <c r="G86" s="130">
        <v>150</v>
      </c>
      <c r="H86" s="71">
        <v>1972</v>
      </c>
      <c r="I86" s="9">
        <v>24</v>
      </c>
      <c r="J86" s="154">
        <v>2974.24</v>
      </c>
      <c r="K86" s="19"/>
    </row>
    <row r="87" spans="1:11" s="91" customFormat="1" ht="10.5" customHeight="1">
      <c r="A87" s="153">
        <f t="shared" si="3"/>
        <v>62</v>
      </c>
      <c r="B87" s="28" t="s">
        <v>46</v>
      </c>
      <c r="C87" s="13" t="s">
        <v>306</v>
      </c>
      <c r="D87" s="130" t="s">
        <v>325</v>
      </c>
      <c r="E87" s="130" t="s">
        <v>180</v>
      </c>
      <c r="F87" s="130" t="s">
        <v>317</v>
      </c>
      <c r="G87" s="130">
        <v>150</v>
      </c>
      <c r="H87" s="71">
        <v>1972</v>
      </c>
      <c r="I87" s="9">
        <v>24</v>
      </c>
      <c r="J87" s="154">
        <v>3065.2</v>
      </c>
      <c r="K87" s="89"/>
    </row>
    <row r="88" spans="1:11" s="91" customFormat="1" ht="10.5" customHeight="1">
      <c r="A88" s="153">
        <f t="shared" si="3"/>
        <v>63</v>
      </c>
      <c r="B88" s="28" t="s">
        <v>44</v>
      </c>
      <c r="C88" s="13" t="s">
        <v>52</v>
      </c>
      <c r="D88" s="130" t="s">
        <v>321</v>
      </c>
      <c r="E88" s="130" t="s">
        <v>180</v>
      </c>
      <c r="F88" s="130" t="s">
        <v>317</v>
      </c>
      <c r="G88" s="130">
        <v>150</v>
      </c>
      <c r="H88" s="71">
        <v>1972</v>
      </c>
      <c r="I88" s="9">
        <v>24</v>
      </c>
      <c r="J88" s="154">
        <v>2987.02</v>
      </c>
      <c r="K88" s="19"/>
    </row>
    <row r="89" spans="1:11" s="91" customFormat="1" ht="10.5" customHeight="1">
      <c r="A89" s="164">
        <f t="shared" si="3"/>
        <v>64</v>
      </c>
      <c r="B89" s="52" t="s">
        <v>222</v>
      </c>
      <c r="C89" s="137" t="s">
        <v>299</v>
      </c>
      <c r="D89" s="130" t="s">
        <v>321</v>
      </c>
      <c r="E89" s="130" t="s">
        <v>180</v>
      </c>
      <c r="F89" s="130" t="s">
        <v>317</v>
      </c>
      <c r="G89" s="130">
        <v>150</v>
      </c>
      <c r="H89" s="159">
        <v>1972</v>
      </c>
      <c r="I89" s="23">
        <v>24</v>
      </c>
      <c r="J89" s="157">
        <v>4317.5</v>
      </c>
      <c r="K89" s="19"/>
    </row>
    <row r="90" spans="1:11" s="91" customFormat="1" ht="10.5" customHeight="1">
      <c r="A90" s="164"/>
      <c r="B90" s="28" t="s">
        <v>223</v>
      </c>
      <c r="C90" s="137"/>
      <c r="D90" s="130" t="s">
        <v>321</v>
      </c>
      <c r="E90" s="130" t="s">
        <v>180</v>
      </c>
      <c r="F90" s="130" t="s">
        <v>317</v>
      </c>
      <c r="G90" s="130">
        <v>150</v>
      </c>
      <c r="H90" s="71">
        <v>1972</v>
      </c>
      <c r="I90" s="9">
        <v>24</v>
      </c>
      <c r="J90" s="154">
        <v>3472.87</v>
      </c>
      <c r="K90" s="19"/>
    </row>
    <row r="91" spans="1:11" s="91" customFormat="1" ht="10.5" customHeight="1">
      <c r="A91" s="153">
        <f>A89+1</f>
        <v>65</v>
      </c>
      <c r="B91" s="28" t="s">
        <v>26</v>
      </c>
      <c r="C91" s="13" t="s">
        <v>55</v>
      </c>
      <c r="D91" s="130" t="s">
        <v>321</v>
      </c>
      <c r="E91" s="130" t="s">
        <v>180</v>
      </c>
      <c r="F91" s="130" t="s">
        <v>317</v>
      </c>
      <c r="G91" s="130">
        <v>150</v>
      </c>
      <c r="H91" s="71">
        <v>1973</v>
      </c>
      <c r="I91" s="9">
        <v>24</v>
      </c>
      <c r="J91" s="154">
        <v>7093.46</v>
      </c>
      <c r="K91" s="19"/>
    </row>
    <row r="92" spans="1:11" s="91" customFormat="1" ht="10.5" customHeight="1">
      <c r="A92" s="153">
        <f aca="true" t="shared" si="4" ref="A92:A98">A91+1</f>
        <v>66</v>
      </c>
      <c r="B92" s="28" t="s">
        <v>27</v>
      </c>
      <c r="C92" s="13" t="s">
        <v>140</v>
      </c>
      <c r="D92" s="130" t="s">
        <v>321</v>
      </c>
      <c r="E92" s="130" t="s">
        <v>180</v>
      </c>
      <c r="F92" s="130" t="s">
        <v>317</v>
      </c>
      <c r="G92" s="130">
        <v>150</v>
      </c>
      <c r="H92" s="71">
        <v>1975</v>
      </c>
      <c r="I92" s="9">
        <v>24</v>
      </c>
      <c r="J92" s="157">
        <v>1293.48</v>
      </c>
      <c r="K92" s="19"/>
    </row>
    <row r="93" spans="1:11" s="91" customFormat="1" ht="10.5" customHeight="1">
      <c r="A93" s="153">
        <f t="shared" si="4"/>
        <v>67</v>
      </c>
      <c r="B93" s="28" t="s">
        <v>32</v>
      </c>
      <c r="C93" s="13" t="s">
        <v>40</v>
      </c>
      <c r="D93" s="130" t="s">
        <v>286</v>
      </c>
      <c r="E93" s="130" t="s">
        <v>180</v>
      </c>
      <c r="F93" s="130" t="s">
        <v>317</v>
      </c>
      <c r="G93" s="130">
        <v>150</v>
      </c>
      <c r="H93" s="71">
        <v>1974</v>
      </c>
      <c r="I93" s="9">
        <v>24</v>
      </c>
      <c r="J93" s="154">
        <v>192.71</v>
      </c>
      <c r="K93" s="19"/>
    </row>
    <row r="94" spans="1:11" s="91" customFormat="1" ht="10.5" customHeight="1">
      <c r="A94" s="153">
        <f t="shared" si="4"/>
        <v>68</v>
      </c>
      <c r="B94" s="28" t="s">
        <v>105</v>
      </c>
      <c r="C94" s="28" t="s">
        <v>340</v>
      </c>
      <c r="D94" s="130" t="s">
        <v>286</v>
      </c>
      <c r="E94" s="130" t="s">
        <v>180</v>
      </c>
      <c r="F94" s="130" t="s">
        <v>317</v>
      </c>
      <c r="G94" s="130">
        <v>150</v>
      </c>
      <c r="H94" s="71">
        <v>1976</v>
      </c>
      <c r="I94" s="9">
        <v>24</v>
      </c>
      <c r="J94" s="154">
        <v>4016.46</v>
      </c>
      <c r="K94" s="19"/>
    </row>
    <row r="95" spans="1:11" s="91" customFormat="1" ht="10.5" customHeight="1">
      <c r="A95" s="153">
        <f t="shared" si="4"/>
        <v>69</v>
      </c>
      <c r="B95" s="28" t="s">
        <v>94</v>
      </c>
      <c r="C95" s="13" t="s">
        <v>192</v>
      </c>
      <c r="D95" s="130" t="s">
        <v>293</v>
      </c>
      <c r="E95" s="130" t="s">
        <v>180</v>
      </c>
      <c r="F95" s="130" t="s">
        <v>317</v>
      </c>
      <c r="G95" s="130">
        <v>150</v>
      </c>
      <c r="H95" s="71">
        <v>1973</v>
      </c>
      <c r="I95" s="9">
        <v>24</v>
      </c>
      <c r="J95" s="157">
        <v>988.67</v>
      </c>
      <c r="K95" s="19"/>
    </row>
    <row r="96" spans="1:11" s="91" customFormat="1" ht="10.5" customHeight="1">
      <c r="A96" s="153">
        <f t="shared" si="4"/>
        <v>70</v>
      </c>
      <c r="B96" s="28" t="s">
        <v>21</v>
      </c>
      <c r="C96" s="13" t="s">
        <v>193</v>
      </c>
      <c r="D96" s="130" t="s">
        <v>286</v>
      </c>
      <c r="E96" s="130" t="s">
        <v>180</v>
      </c>
      <c r="F96" s="130" t="s">
        <v>317</v>
      </c>
      <c r="G96" s="130">
        <v>150</v>
      </c>
      <c r="H96" s="71">
        <v>1972</v>
      </c>
      <c r="I96" s="9">
        <v>24</v>
      </c>
      <c r="J96" s="154">
        <v>3205.49</v>
      </c>
      <c r="K96" s="19"/>
    </row>
    <row r="97" spans="1:11" s="91" customFormat="1" ht="10.5" customHeight="1">
      <c r="A97" s="153">
        <f t="shared" si="4"/>
        <v>71</v>
      </c>
      <c r="B97" s="28" t="s">
        <v>118</v>
      </c>
      <c r="C97" s="13" t="s">
        <v>341</v>
      </c>
      <c r="D97" s="130" t="s">
        <v>321</v>
      </c>
      <c r="E97" s="130" t="s">
        <v>180</v>
      </c>
      <c r="F97" s="130" t="s">
        <v>317</v>
      </c>
      <c r="G97" s="130">
        <v>150</v>
      </c>
      <c r="H97" s="71">
        <v>1972</v>
      </c>
      <c r="I97" s="9">
        <v>24</v>
      </c>
      <c r="J97" s="154">
        <v>2510.47</v>
      </c>
      <c r="K97" s="19"/>
    </row>
    <row r="98" spans="1:11" s="91" customFormat="1" ht="10.5" customHeight="1">
      <c r="A98" s="164">
        <f t="shared" si="4"/>
        <v>72</v>
      </c>
      <c r="B98" s="28" t="s">
        <v>235</v>
      </c>
      <c r="C98" s="28" t="s">
        <v>307</v>
      </c>
      <c r="D98" s="130" t="s">
        <v>293</v>
      </c>
      <c r="E98" s="130" t="s">
        <v>180</v>
      </c>
      <c r="F98" s="130" t="s">
        <v>317</v>
      </c>
      <c r="G98" s="130">
        <v>250</v>
      </c>
      <c r="H98" s="71">
        <v>1972</v>
      </c>
      <c r="I98" s="9">
        <v>24</v>
      </c>
      <c r="J98" s="154">
        <v>2125.14</v>
      </c>
      <c r="K98" s="19"/>
    </row>
    <row r="99" spans="1:11" s="91" customFormat="1" ht="10.5" customHeight="1">
      <c r="A99" s="164"/>
      <c r="B99" s="28" t="s">
        <v>252</v>
      </c>
      <c r="C99" s="28" t="s">
        <v>308</v>
      </c>
      <c r="D99" s="130" t="s">
        <v>293</v>
      </c>
      <c r="E99" s="130" t="s">
        <v>180</v>
      </c>
      <c r="F99" s="130" t="s">
        <v>317</v>
      </c>
      <c r="G99" s="130">
        <v>200</v>
      </c>
      <c r="H99" s="71">
        <v>1973</v>
      </c>
      <c r="I99" s="9">
        <v>24</v>
      </c>
      <c r="J99" s="154">
        <v>1232.81</v>
      </c>
      <c r="K99" s="19"/>
    </row>
    <row r="100" spans="1:11" s="91" customFormat="1" ht="10.5" customHeight="1">
      <c r="A100" s="164"/>
      <c r="B100" s="28" t="s">
        <v>236</v>
      </c>
      <c r="C100" s="28" t="s">
        <v>309</v>
      </c>
      <c r="D100" s="130" t="s">
        <v>293</v>
      </c>
      <c r="E100" s="130" t="s">
        <v>180</v>
      </c>
      <c r="F100" s="130" t="s">
        <v>317</v>
      </c>
      <c r="G100" s="130">
        <v>200</v>
      </c>
      <c r="H100" s="71">
        <v>1973</v>
      </c>
      <c r="I100" s="9">
        <v>24</v>
      </c>
      <c r="J100" s="154">
        <v>2177.88</v>
      </c>
      <c r="K100" s="19"/>
    </row>
    <row r="101" spans="1:11" s="91" customFormat="1" ht="10.5" customHeight="1">
      <c r="A101" s="164"/>
      <c r="B101" s="28" t="s">
        <v>237</v>
      </c>
      <c r="C101" s="28" t="s">
        <v>310</v>
      </c>
      <c r="D101" s="130" t="s">
        <v>293</v>
      </c>
      <c r="E101" s="130" t="s">
        <v>180</v>
      </c>
      <c r="F101" s="130" t="s">
        <v>317</v>
      </c>
      <c r="G101" s="130">
        <v>200</v>
      </c>
      <c r="H101" s="71">
        <v>1975</v>
      </c>
      <c r="I101" s="9">
        <v>24</v>
      </c>
      <c r="J101" s="154">
        <v>3196.47</v>
      </c>
      <c r="K101" s="19"/>
    </row>
    <row r="102" spans="1:11" s="91" customFormat="1" ht="10.5" customHeight="1">
      <c r="A102" s="153">
        <f>A98+1</f>
        <v>73</v>
      </c>
      <c r="B102" s="28" t="s">
        <v>85</v>
      </c>
      <c r="C102" s="13" t="s">
        <v>311</v>
      </c>
      <c r="D102" s="130" t="s">
        <v>321</v>
      </c>
      <c r="E102" s="130" t="s">
        <v>180</v>
      </c>
      <c r="F102" s="130" t="s">
        <v>317</v>
      </c>
      <c r="G102" s="130">
        <v>150</v>
      </c>
      <c r="H102" s="71">
        <v>1983</v>
      </c>
      <c r="I102" s="9">
        <v>24</v>
      </c>
      <c r="J102" s="157">
        <v>818.03</v>
      </c>
      <c r="K102" s="19"/>
    </row>
    <row r="103" spans="1:11" s="91" customFormat="1" ht="10.5" customHeight="1">
      <c r="A103" s="153">
        <f aca="true" t="shared" si="5" ref="A103:A112">A102+1</f>
        <v>74</v>
      </c>
      <c r="B103" s="27" t="s">
        <v>17</v>
      </c>
      <c r="C103" s="13" t="s">
        <v>198</v>
      </c>
      <c r="D103" s="130" t="s">
        <v>321</v>
      </c>
      <c r="E103" s="130" t="s">
        <v>180</v>
      </c>
      <c r="F103" s="130" t="s">
        <v>317</v>
      </c>
      <c r="G103" s="130">
        <v>150</v>
      </c>
      <c r="H103" s="71">
        <v>1988</v>
      </c>
      <c r="I103" s="9">
        <v>24</v>
      </c>
      <c r="J103" s="154">
        <v>1713.26</v>
      </c>
      <c r="K103" s="19"/>
    </row>
    <row r="104" spans="1:11" s="91" customFormat="1" ht="10.5" customHeight="1">
      <c r="A104" s="153">
        <f t="shared" si="5"/>
        <v>75</v>
      </c>
      <c r="B104" s="31" t="s">
        <v>342</v>
      </c>
      <c r="C104" s="13" t="s">
        <v>343</v>
      </c>
      <c r="D104" s="130" t="s">
        <v>321</v>
      </c>
      <c r="E104" s="78" t="s">
        <v>180</v>
      </c>
      <c r="F104" s="130" t="s">
        <v>317</v>
      </c>
      <c r="G104" s="9">
        <v>150</v>
      </c>
      <c r="H104" s="71">
        <v>1965</v>
      </c>
      <c r="I104" s="9">
        <v>24</v>
      </c>
      <c r="J104" s="154">
        <v>4302.65</v>
      </c>
      <c r="K104" s="19"/>
    </row>
    <row r="105" spans="1:11" s="91" customFormat="1" ht="10.5" customHeight="1">
      <c r="A105" s="153">
        <f t="shared" si="5"/>
        <v>76</v>
      </c>
      <c r="B105" s="27" t="s">
        <v>80</v>
      </c>
      <c r="C105" s="13" t="s">
        <v>81</v>
      </c>
      <c r="D105" s="130" t="s">
        <v>321</v>
      </c>
      <c r="E105" s="130" t="s">
        <v>180</v>
      </c>
      <c r="F105" s="130" t="s">
        <v>317</v>
      </c>
      <c r="G105" s="130">
        <v>150</v>
      </c>
      <c r="H105" s="71">
        <v>1986</v>
      </c>
      <c r="I105" s="9">
        <v>24</v>
      </c>
      <c r="J105" s="154">
        <v>1909.85</v>
      </c>
      <c r="K105" s="19"/>
    </row>
    <row r="106" spans="1:11" s="91" customFormat="1" ht="14.25" customHeight="1">
      <c r="A106" s="153">
        <f t="shared" si="5"/>
        <v>77</v>
      </c>
      <c r="B106" s="27" t="s">
        <v>113</v>
      </c>
      <c r="C106" s="13" t="s">
        <v>114</v>
      </c>
      <c r="D106" s="130" t="s">
        <v>326</v>
      </c>
      <c r="E106" s="130" t="s">
        <v>180</v>
      </c>
      <c r="F106" s="130" t="s">
        <v>317</v>
      </c>
      <c r="G106" s="130" t="s">
        <v>320</v>
      </c>
      <c r="H106" s="71">
        <v>1988</v>
      </c>
      <c r="I106" s="9">
        <v>24</v>
      </c>
      <c r="J106" s="154">
        <v>210</v>
      </c>
      <c r="K106" s="19"/>
    </row>
    <row r="107" spans="1:11" s="91" customFormat="1" ht="15.75" customHeight="1">
      <c r="A107" s="153">
        <f t="shared" si="5"/>
        <v>78</v>
      </c>
      <c r="B107" s="28" t="s">
        <v>344</v>
      </c>
      <c r="C107" s="13" t="s">
        <v>345</v>
      </c>
      <c r="D107" s="130" t="s">
        <v>326</v>
      </c>
      <c r="E107" s="130" t="s">
        <v>180</v>
      </c>
      <c r="F107" s="130" t="s">
        <v>317</v>
      </c>
      <c r="G107" s="130" t="s">
        <v>320</v>
      </c>
      <c r="H107" s="71">
        <v>1977</v>
      </c>
      <c r="I107" s="9">
        <v>24</v>
      </c>
      <c r="J107" s="154">
        <v>1497.96</v>
      </c>
      <c r="K107" s="19"/>
    </row>
    <row r="108" spans="1:11" s="91" customFormat="1" ht="10.5" customHeight="1">
      <c r="A108" s="153">
        <f t="shared" si="5"/>
        <v>79</v>
      </c>
      <c r="B108" s="28" t="s">
        <v>86</v>
      </c>
      <c r="C108" s="13" t="s">
        <v>87</v>
      </c>
      <c r="D108" s="130" t="s">
        <v>321</v>
      </c>
      <c r="E108" s="130" t="s">
        <v>180</v>
      </c>
      <c r="F108" s="130" t="s">
        <v>317</v>
      </c>
      <c r="G108" s="130">
        <v>150</v>
      </c>
      <c r="H108" s="71">
        <v>1967</v>
      </c>
      <c r="I108" s="9">
        <v>24</v>
      </c>
      <c r="J108" s="154">
        <v>3856</v>
      </c>
      <c r="K108" s="19"/>
    </row>
    <row r="109" spans="1:11" s="91" customFormat="1" ht="18" customHeight="1">
      <c r="A109" s="153">
        <f t="shared" si="5"/>
        <v>80</v>
      </c>
      <c r="B109" s="28" t="s">
        <v>168</v>
      </c>
      <c r="C109" s="13" t="s">
        <v>169</v>
      </c>
      <c r="D109" s="130" t="s">
        <v>293</v>
      </c>
      <c r="E109" s="130" t="s">
        <v>180</v>
      </c>
      <c r="F109" s="130" t="s">
        <v>317</v>
      </c>
      <c r="G109" s="130">
        <v>200</v>
      </c>
      <c r="H109" s="71">
        <v>1987</v>
      </c>
      <c r="I109" s="9">
        <v>24</v>
      </c>
      <c r="J109" s="154">
        <v>215.21</v>
      </c>
      <c r="K109" s="19"/>
    </row>
    <row r="110" spans="1:11" s="91" customFormat="1" ht="15.75" customHeight="1">
      <c r="A110" s="153">
        <f t="shared" si="5"/>
        <v>81</v>
      </c>
      <c r="B110" s="28" t="s">
        <v>251</v>
      </c>
      <c r="C110" s="13" t="s">
        <v>232</v>
      </c>
      <c r="D110" s="130" t="s">
        <v>326</v>
      </c>
      <c r="E110" s="130" t="s">
        <v>180</v>
      </c>
      <c r="F110" s="130" t="s">
        <v>317</v>
      </c>
      <c r="G110" s="130" t="s">
        <v>318</v>
      </c>
      <c r="H110" s="71">
        <v>1977</v>
      </c>
      <c r="I110" s="9">
        <v>24</v>
      </c>
      <c r="J110" s="154">
        <v>1502.25</v>
      </c>
      <c r="K110" s="19"/>
    </row>
    <row r="111" spans="1:11" s="91" customFormat="1" ht="16.5" customHeight="1">
      <c r="A111" s="153">
        <f t="shared" si="5"/>
        <v>82</v>
      </c>
      <c r="B111" s="28" t="s">
        <v>231</v>
      </c>
      <c r="C111" s="13" t="s">
        <v>233</v>
      </c>
      <c r="D111" s="130" t="s">
        <v>326</v>
      </c>
      <c r="E111" s="130" t="s">
        <v>180</v>
      </c>
      <c r="F111" s="130" t="s">
        <v>317</v>
      </c>
      <c r="G111" s="130" t="s">
        <v>318</v>
      </c>
      <c r="H111" s="71">
        <v>1977</v>
      </c>
      <c r="I111" s="9">
        <v>24</v>
      </c>
      <c r="J111" s="154">
        <v>3078.86</v>
      </c>
      <c r="K111" s="19"/>
    </row>
    <row r="112" spans="1:11" s="91" customFormat="1" ht="15.75" customHeight="1">
      <c r="A112" s="198">
        <f t="shared" si="5"/>
        <v>83</v>
      </c>
      <c r="B112" s="204" t="s">
        <v>30</v>
      </c>
      <c r="C112" s="143" t="s">
        <v>38</v>
      </c>
      <c r="D112" s="130" t="s">
        <v>321</v>
      </c>
      <c r="E112" s="130" t="s">
        <v>180</v>
      </c>
      <c r="F112" s="130" t="s">
        <v>317</v>
      </c>
      <c r="G112" s="130">
        <v>150</v>
      </c>
      <c r="H112" s="71">
        <v>1996</v>
      </c>
      <c r="I112" s="9">
        <v>24</v>
      </c>
      <c r="J112" s="154">
        <v>3790.96</v>
      </c>
      <c r="K112" s="19"/>
    </row>
    <row r="113" spans="1:11" s="91" customFormat="1" ht="15.75" customHeight="1">
      <c r="A113" s="200"/>
      <c r="B113" s="205"/>
      <c r="C113" s="197"/>
      <c r="D113" s="130" t="s">
        <v>321</v>
      </c>
      <c r="E113" s="130" t="s">
        <v>180</v>
      </c>
      <c r="F113" s="130" t="s">
        <v>317</v>
      </c>
      <c r="G113" s="130">
        <v>150</v>
      </c>
      <c r="H113" s="71">
        <v>1996</v>
      </c>
      <c r="I113" s="9">
        <v>16</v>
      </c>
      <c r="J113" s="154">
        <v>984.54</v>
      </c>
      <c r="K113" s="19"/>
    </row>
    <row r="114" spans="1:11" s="91" customFormat="1" ht="10.5" customHeight="1">
      <c r="A114" s="153">
        <f>A112+1</f>
        <v>84</v>
      </c>
      <c r="B114" s="28" t="s">
        <v>90</v>
      </c>
      <c r="C114" s="13" t="s">
        <v>91</v>
      </c>
      <c r="D114" s="130" t="s">
        <v>293</v>
      </c>
      <c r="E114" s="130" t="s">
        <v>180</v>
      </c>
      <c r="F114" s="130" t="s">
        <v>317</v>
      </c>
      <c r="G114" s="130" t="s">
        <v>320</v>
      </c>
      <c r="H114" s="71">
        <v>1975</v>
      </c>
      <c r="I114" s="9">
        <v>24</v>
      </c>
      <c r="J114" s="157">
        <v>1167.91</v>
      </c>
      <c r="K114" s="19"/>
    </row>
    <row r="115" spans="1:11" s="91" customFormat="1" ht="10.5" customHeight="1">
      <c r="A115" s="153">
        <f>A114+1</f>
        <v>85</v>
      </c>
      <c r="B115" s="28" t="s">
        <v>88</v>
      </c>
      <c r="C115" s="13" t="s">
        <v>89</v>
      </c>
      <c r="D115" s="130" t="s">
        <v>293</v>
      </c>
      <c r="E115" s="130" t="s">
        <v>180</v>
      </c>
      <c r="F115" s="130" t="s">
        <v>317</v>
      </c>
      <c r="G115" s="130" t="s">
        <v>320</v>
      </c>
      <c r="H115" s="71">
        <v>1987</v>
      </c>
      <c r="I115" s="9">
        <v>24</v>
      </c>
      <c r="J115" s="154">
        <v>4707.99</v>
      </c>
      <c r="K115" s="19"/>
    </row>
    <row r="116" spans="1:11" s="91" customFormat="1" ht="16.5" customHeight="1">
      <c r="A116" s="153">
        <f>A115+1</f>
        <v>86</v>
      </c>
      <c r="B116" s="28" t="s">
        <v>96</v>
      </c>
      <c r="C116" s="28" t="s">
        <v>97</v>
      </c>
      <c r="D116" s="130" t="s">
        <v>325</v>
      </c>
      <c r="E116" s="130" t="s">
        <v>180</v>
      </c>
      <c r="F116" s="130" t="s">
        <v>317</v>
      </c>
      <c r="G116" s="130">
        <v>150</v>
      </c>
      <c r="H116" s="71">
        <v>1973</v>
      </c>
      <c r="I116" s="9">
        <v>24</v>
      </c>
      <c r="J116" s="154">
        <v>5612.54</v>
      </c>
      <c r="K116" s="19"/>
    </row>
    <row r="117" spans="1:11" s="91" customFormat="1" ht="15" customHeight="1">
      <c r="A117" s="153">
        <f>A116+1</f>
        <v>87</v>
      </c>
      <c r="B117" s="28" t="s">
        <v>116</v>
      </c>
      <c r="C117" s="13" t="s">
        <v>117</v>
      </c>
      <c r="D117" s="130" t="s">
        <v>288</v>
      </c>
      <c r="E117" s="130" t="s">
        <v>180</v>
      </c>
      <c r="F117" s="130" t="s">
        <v>317</v>
      </c>
      <c r="G117" s="130">
        <v>150</v>
      </c>
      <c r="H117" s="71">
        <v>1969</v>
      </c>
      <c r="I117" s="9">
        <v>24</v>
      </c>
      <c r="J117" s="154">
        <v>1915.84</v>
      </c>
      <c r="K117" s="19"/>
    </row>
    <row r="118" spans="1:11" s="91" customFormat="1" ht="10.5" customHeight="1">
      <c r="A118" s="164">
        <f>A117+1</f>
        <v>88</v>
      </c>
      <c r="B118" s="27" t="s">
        <v>278</v>
      </c>
      <c r="C118" s="137" t="s">
        <v>279</v>
      </c>
      <c r="D118" s="130" t="s">
        <v>346</v>
      </c>
      <c r="E118" s="130" t="s">
        <v>180</v>
      </c>
      <c r="F118" s="130" t="s">
        <v>317</v>
      </c>
      <c r="G118" s="130">
        <v>150</v>
      </c>
      <c r="H118" s="71">
        <v>1988</v>
      </c>
      <c r="I118" s="9">
        <v>36</v>
      </c>
      <c r="J118" s="154">
        <v>350</v>
      </c>
      <c r="K118" s="19"/>
    </row>
    <row r="119" spans="1:11" s="91" customFormat="1" ht="10.5" customHeight="1">
      <c r="A119" s="164"/>
      <c r="B119" s="27" t="s">
        <v>278</v>
      </c>
      <c r="C119" s="137"/>
      <c r="D119" s="130" t="s">
        <v>346</v>
      </c>
      <c r="E119" s="130" t="s">
        <v>180</v>
      </c>
      <c r="F119" s="130" t="s">
        <v>317</v>
      </c>
      <c r="G119" s="130">
        <v>150</v>
      </c>
      <c r="H119" s="71">
        <v>1988</v>
      </c>
      <c r="I119" s="9">
        <v>30</v>
      </c>
      <c r="J119" s="154">
        <v>849.81</v>
      </c>
      <c r="K119" s="19"/>
    </row>
    <row r="120" spans="1:11" s="91" customFormat="1" ht="10.5" customHeight="1">
      <c r="A120" s="164">
        <f>A118+1</f>
        <v>89</v>
      </c>
      <c r="B120" s="27" t="s">
        <v>278</v>
      </c>
      <c r="C120" s="137" t="s">
        <v>128</v>
      </c>
      <c r="D120" s="130" t="s">
        <v>346</v>
      </c>
      <c r="E120" s="130" t="s">
        <v>180</v>
      </c>
      <c r="F120" s="130" t="s">
        <v>317</v>
      </c>
      <c r="G120" s="130">
        <v>150</v>
      </c>
      <c r="H120" s="71">
        <v>1988</v>
      </c>
      <c r="I120" s="9">
        <v>24</v>
      </c>
      <c r="J120" s="154">
        <v>700</v>
      </c>
      <c r="K120" s="19"/>
    </row>
    <row r="121" spans="1:11" s="91" customFormat="1" ht="10.5" customHeight="1">
      <c r="A121" s="164"/>
      <c r="B121" s="27" t="s">
        <v>278</v>
      </c>
      <c r="C121" s="137"/>
      <c r="D121" s="130" t="s">
        <v>346</v>
      </c>
      <c r="E121" s="130" t="s">
        <v>180</v>
      </c>
      <c r="F121" s="130" t="s">
        <v>317</v>
      </c>
      <c r="G121" s="130">
        <v>150</v>
      </c>
      <c r="H121" s="71">
        <v>1988</v>
      </c>
      <c r="I121" s="9">
        <v>20</v>
      </c>
      <c r="J121" s="154"/>
      <c r="K121" s="19"/>
    </row>
    <row r="122" spans="1:11" s="91" customFormat="1" ht="16.5" customHeight="1">
      <c r="A122" s="164">
        <f>A120+1</f>
        <v>90</v>
      </c>
      <c r="B122" s="27" t="s">
        <v>248</v>
      </c>
      <c r="C122" s="28" t="s">
        <v>272</v>
      </c>
      <c r="D122" s="130" t="s">
        <v>346</v>
      </c>
      <c r="E122" s="130" t="s">
        <v>180</v>
      </c>
      <c r="F122" s="130" t="s">
        <v>317</v>
      </c>
      <c r="G122" s="130" t="s">
        <v>320</v>
      </c>
      <c r="H122" s="71">
        <v>1987</v>
      </c>
      <c r="I122" s="9">
        <v>36</v>
      </c>
      <c r="J122" s="154">
        <v>178.74</v>
      </c>
      <c r="K122" s="19"/>
    </row>
    <row r="123" spans="1:11" s="91" customFormat="1" ht="10.5" customHeight="1">
      <c r="A123" s="164"/>
      <c r="B123" s="27" t="s">
        <v>248</v>
      </c>
      <c r="C123" s="28" t="s">
        <v>347</v>
      </c>
      <c r="D123" s="130" t="s">
        <v>346</v>
      </c>
      <c r="E123" s="130" t="s">
        <v>180</v>
      </c>
      <c r="F123" s="130" t="s">
        <v>317</v>
      </c>
      <c r="G123" s="130" t="s">
        <v>348</v>
      </c>
      <c r="H123" s="71">
        <v>1987</v>
      </c>
      <c r="I123" s="9">
        <v>30</v>
      </c>
      <c r="J123" s="154">
        <v>893.58</v>
      </c>
      <c r="K123" s="19"/>
    </row>
    <row r="124" spans="1:11" s="91" customFormat="1" ht="10.5" customHeight="1">
      <c r="A124" s="164"/>
      <c r="B124" s="27" t="s">
        <v>349</v>
      </c>
      <c r="C124" s="28" t="s">
        <v>274</v>
      </c>
      <c r="D124" s="130" t="s">
        <v>346</v>
      </c>
      <c r="E124" s="130" t="s">
        <v>180</v>
      </c>
      <c r="F124" s="130" t="s">
        <v>317</v>
      </c>
      <c r="G124" s="130">
        <v>150</v>
      </c>
      <c r="H124" s="71">
        <v>1987</v>
      </c>
      <c r="I124" s="9">
        <v>20</v>
      </c>
      <c r="J124" s="154">
        <v>642.56</v>
      </c>
      <c r="K124" s="19"/>
    </row>
    <row r="125" spans="1:11" s="91" customFormat="1" ht="10.5" customHeight="1">
      <c r="A125" s="164">
        <f>A122+1</f>
        <v>91</v>
      </c>
      <c r="B125" s="27" t="s">
        <v>249</v>
      </c>
      <c r="C125" s="28" t="s">
        <v>275</v>
      </c>
      <c r="D125" s="130" t="s">
        <v>346</v>
      </c>
      <c r="E125" s="130" t="s">
        <v>180</v>
      </c>
      <c r="F125" s="130" t="s">
        <v>317</v>
      </c>
      <c r="G125" s="130">
        <v>150</v>
      </c>
      <c r="H125" s="71">
        <v>1988</v>
      </c>
      <c r="I125" s="9">
        <v>30</v>
      </c>
      <c r="J125" s="154">
        <v>758.81</v>
      </c>
      <c r="K125" s="19"/>
    </row>
    <row r="126" spans="1:11" s="91" customFormat="1" ht="10.5" customHeight="1">
      <c r="A126" s="164"/>
      <c r="B126" s="27" t="s">
        <v>249</v>
      </c>
      <c r="C126" s="28" t="s">
        <v>350</v>
      </c>
      <c r="D126" s="130" t="s">
        <v>346</v>
      </c>
      <c r="E126" s="130" t="s">
        <v>180</v>
      </c>
      <c r="F126" s="130" t="s">
        <v>317</v>
      </c>
      <c r="G126" s="130">
        <v>150</v>
      </c>
      <c r="H126" s="71">
        <v>1988</v>
      </c>
      <c r="I126" s="9">
        <v>20</v>
      </c>
      <c r="J126" s="154"/>
      <c r="K126" s="19"/>
    </row>
    <row r="127" spans="1:11" s="91" customFormat="1" ht="10.5" customHeight="1">
      <c r="A127" s="153">
        <f>A125+1</f>
        <v>92</v>
      </c>
      <c r="B127" s="27" t="s">
        <v>75</v>
      </c>
      <c r="C127" s="28" t="s">
        <v>276</v>
      </c>
      <c r="D127" s="130" t="s">
        <v>346</v>
      </c>
      <c r="E127" s="130" t="s">
        <v>180</v>
      </c>
      <c r="F127" s="130" t="s">
        <v>317</v>
      </c>
      <c r="G127" s="130">
        <v>150</v>
      </c>
      <c r="H127" s="71">
        <v>1988</v>
      </c>
      <c r="I127" s="9">
        <v>30</v>
      </c>
      <c r="J127" s="161">
        <v>947.44</v>
      </c>
      <c r="K127" s="19"/>
    </row>
    <row r="128" spans="1:11" s="91" customFormat="1" ht="16.5" customHeight="1">
      <c r="A128" s="153">
        <f>A127+1</f>
        <v>93</v>
      </c>
      <c r="B128" s="27" t="s">
        <v>255</v>
      </c>
      <c r="C128" s="28" t="s">
        <v>277</v>
      </c>
      <c r="D128" s="130" t="s">
        <v>346</v>
      </c>
      <c r="E128" s="130" t="s">
        <v>180</v>
      </c>
      <c r="F128" s="130" t="s">
        <v>317</v>
      </c>
      <c r="G128" s="130">
        <v>150</v>
      </c>
      <c r="H128" s="71">
        <v>1988</v>
      </c>
      <c r="I128" s="9">
        <v>20</v>
      </c>
      <c r="J128" s="154">
        <v>486.7</v>
      </c>
      <c r="K128" s="19"/>
    </row>
    <row r="129" spans="1:11" s="91" customFormat="1" ht="10.5" customHeight="1">
      <c r="A129" s="164">
        <f>A128+1</f>
        <v>94</v>
      </c>
      <c r="B129" s="27" t="s">
        <v>49</v>
      </c>
      <c r="C129" s="137" t="s">
        <v>53</v>
      </c>
      <c r="D129" s="130" t="s">
        <v>321</v>
      </c>
      <c r="E129" s="130" t="s">
        <v>180</v>
      </c>
      <c r="F129" s="130" t="s">
        <v>317</v>
      </c>
      <c r="G129" s="130">
        <v>150</v>
      </c>
      <c r="H129" s="71">
        <v>1987</v>
      </c>
      <c r="I129" s="9">
        <v>24</v>
      </c>
      <c r="J129" s="154">
        <v>1515</v>
      </c>
      <c r="K129" s="19"/>
    </row>
    <row r="130" spans="1:11" s="91" customFormat="1" ht="15.75" customHeight="1">
      <c r="A130" s="164"/>
      <c r="B130" s="27" t="s">
        <v>49</v>
      </c>
      <c r="C130" s="137"/>
      <c r="D130" s="130" t="s">
        <v>321</v>
      </c>
      <c r="E130" s="130" t="s">
        <v>180</v>
      </c>
      <c r="F130" s="130" t="s">
        <v>317</v>
      </c>
      <c r="G130" s="130" t="s">
        <v>320</v>
      </c>
      <c r="H130" s="71">
        <v>1987</v>
      </c>
      <c r="I130" s="9">
        <v>16</v>
      </c>
      <c r="J130" s="154">
        <v>1035.38</v>
      </c>
      <c r="K130" s="19"/>
    </row>
    <row r="131" spans="1:11" s="91" customFormat="1" ht="15" customHeight="1">
      <c r="A131" s="153">
        <f>A129+1</f>
        <v>95</v>
      </c>
      <c r="B131" s="27" t="s">
        <v>31</v>
      </c>
      <c r="C131" s="13" t="s">
        <v>351</v>
      </c>
      <c r="D131" s="130" t="s">
        <v>292</v>
      </c>
      <c r="E131" s="130" t="s">
        <v>261</v>
      </c>
      <c r="F131" s="130" t="s">
        <v>316</v>
      </c>
      <c r="G131" s="130" t="s">
        <v>320</v>
      </c>
      <c r="H131" s="71">
        <v>1988</v>
      </c>
      <c r="I131" s="9">
        <v>20</v>
      </c>
      <c r="J131" s="154">
        <v>283.05</v>
      </c>
      <c r="K131" s="19"/>
    </row>
    <row r="132" spans="1:11" s="91" customFormat="1" ht="10.5" customHeight="1">
      <c r="A132" s="153">
        <f aca="true" t="shared" si="6" ref="A132:A140">A131+1</f>
        <v>96</v>
      </c>
      <c r="B132" s="28" t="s">
        <v>119</v>
      </c>
      <c r="C132" s="13" t="s">
        <v>300</v>
      </c>
      <c r="D132" s="130" t="s">
        <v>293</v>
      </c>
      <c r="E132" s="130" t="s">
        <v>180</v>
      </c>
      <c r="F132" s="130" t="s">
        <v>317</v>
      </c>
      <c r="G132" s="130" t="s">
        <v>320</v>
      </c>
      <c r="H132" s="71">
        <v>1950</v>
      </c>
      <c r="I132" s="9">
        <v>20</v>
      </c>
      <c r="J132" s="154">
        <v>10526.06</v>
      </c>
      <c r="K132" s="19"/>
    </row>
    <row r="133" spans="1:11" s="91" customFormat="1" ht="14.25" customHeight="1">
      <c r="A133" s="153">
        <f t="shared" si="6"/>
        <v>97</v>
      </c>
      <c r="B133" s="28" t="s">
        <v>120</v>
      </c>
      <c r="C133" s="13" t="s">
        <v>303</v>
      </c>
      <c r="D133" s="130" t="s">
        <v>292</v>
      </c>
      <c r="E133" s="130" t="s">
        <v>180</v>
      </c>
      <c r="F133" s="130" t="s">
        <v>317</v>
      </c>
      <c r="G133" s="130" t="s">
        <v>320</v>
      </c>
      <c r="H133" s="71">
        <v>1950</v>
      </c>
      <c r="I133" s="9">
        <v>20</v>
      </c>
      <c r="J133" s="154">
        <v>4885.06</v>
      </c>
      <c r="K133" s="19"/>
    </row>
    <row r="134" spans="1:11" s="91" customFormat="1" ht="10.5" customHeight="1">
      <c r="A134" s="153">
        <f t="shared" si="6"/>
        <v>98</v>
      </c>
      <c r="B134" s="28" t="s">
        <v>121</v>
      </c>
      <c r="C134" s="13" t="s">
        <v>122</v>
      </c>
      <c r="D134" s="130" t="s">
        <v>293</v>
      </c>
      <c r="E134" s="130" t="s">
        <v>180</v>
      </c>
      <c r="F134" s="130" t="s">
        <v>317</v>
      </c>
      <c r="G134" s="130" t="s">
        <v>320</v>
      </c>
      <c r="H134" s="71">
        <v>1973</v>
      </c>
      <c r="I134" s="9">
        <v>20</v>
      </c>
      <c r="J134" s="154">
        <v>2619.22</v>
      </c>
      <c r="K134" s="19"/>
    </row>
    <row r="135" spans="1:11" s="91" customFormat="1" ht="10.5" customHeight="1">
      <c r="A135" s="153">
        <f t="shared" si="6"/>
        <v>99</v>
      </c>
      <c r="B135" s="28" t="s">
        <v>123</v>
      </c>
      <c r="C135" s="13" t="s">
        <v>130</v>
      </c>
      <c r="D135" s="130" t="s">
        <v>293</v>
      </c>
      <c r="E135" s="130" t="s">
        <v>180</v>
      </c>
      <c r="F135" s="130" t="s">
        <v>317</v>
      </c>
      <c r="G135" s="130" t="s">
        <v>320</v>
      </c>
      <c r="H135" s="71">
        <v>1973</v>
      </c>
      <c r="I135" s="9">
        <v>16</v>
      </c>
      <c r="J135" s="154">
        <v>1489.88</v>
      </c>
      <c r="K135" s="19"/>
    </row>
    <row r="136" spans="1:11" s="91" customFormat="1" ht="14.25" customHeight="1">
      <c r="A136" s="153">
        <f t="shared" si="6"/>
        <v>100</v>
      </c>
      <c r="B136" s="28" t="s">
        <v>352</v>
      </c>
      <c r="C136" s="13" t="s">
        <v>102</v>
      </c>
      <c r="D136" s="130" t="s">
        <v>321</v>
      </c>
      <c r="E136" s="130" t="s">
        <v>283</v>
      </c>
      <c r="F136" s="130" t="s">
        <v>353</v>
      </c>
      <c r="G136" s="130">
        <v>150</v>
      </c>
      <c r="H136" s="71">
        <v>1969</v>
      </c>
      <c r="I136" s="9">
        <v>16</v>
      </c>
      <c r="J136" s="154">
        <v>3878.59</v>
      </c>
      <c r="K136" s="19"/>
    </row>
    <row r="137" spans="1:11" s="91" customFormat="1" ht="10.5" customHeight="1">
      <c r="A137" s="153">
        <f t="shared" si="6"/>
        <v>101</v>
      </c>
      <c r="B137" s="28" t="s">
        <v>226</v>
      </c>
      <c r="C137" s="13" t="s">
        <v>229</v>
      </c>
      <c r="D137" s="130" t="s">
        <v>321</v>
      </c>
      <c r="E137" s="130" t="s">
        <v>180</v>
      </c>
      <c r="F137" s="130" t="s">
        <v>317</v>
      </c>
      <c r="G137" s="130">
        <v>150</v>
      </c>
      <c r="H137" s="71">
        <v>1998</v>
      </c>
      <c r="I137" s="9">
        <v>16</v>
      </c>
      <c r="J137" s="154">
        <v>1395.15</v>
      </c>
      <c r="K137" s="19"/>
    </row>
    <row r="138" spans="1:11" s="91" customFormat="1" ht="10.5" customHeight="1">
      <c r="A138" s="153">
        <f t="shared" si="6"/>
        <v>102</v>
      </c>
      <c r="B138" s="87" t="s">
        <v>220</v>
      </c>
      <c r="C138" s="13" t="s">
        <v>221</v>
      </c>
      <c r="D138" s="130" t="s">
        <v>321</v>
      </c>
      <c r="E138" s="130" t="s">
        <v>180</v>
      </c>
      <c r="F138" s="130" t="s">
        <v>317</v>
      </c>
      <c r="G138" s="130">
        <v>150</v>
      </c>
      <c r="H138" s="71">
        <v>1996</v>
      </c>
      <c r="I138" s="9">
        <v>20</v>
      </c>
      <c r="J138" s="154">
        <v>1514.98</v>
      </c>
      <c r="K138" s="19"/>
    </row>
    <row r="139" spans="1:11" s="91" customFormat="1" ht="10.5" customHeight="1">
      <c r="A139" s="153">
        <f t="shared" si="6"/>
        <v>103</v>
      </c>
      <c r="B139" s="28" t="s">
        <v>242</v>
      </c>
      <c r="C139" s="13" t="s">
        <v>243</v>
      </c>
      <c r="D139" s="130" t="s">
        <v>329</v>
      </c>
      <c r="E139" s="130" t="s">
        <v>180</v>
      </c>
      <c r="F139" s="130" t="s">
        <v>317</v>
      </c>
      <c r="G139" s="130">
        <v>150</v>
      </c>
      <c r="H139" s="71">
        <v>1994</v>
      </c>
      <c r="I139" s="9">
        <v>16</v>
      </c>
      <c r="J139" s="154">
        <v>3627.64</v>
      </c>
      <c r="K139" s="19"/>
    </row>
    <row r="140" spans="1:11" s="91" customFormat="1" ht="10.5" customHeight="1">
      <c r="A140" s="164">
        <f t="shared" si="6"/>
        <v>104</v>
      </c>
      <c r="B140" s="28" t="s">
        <v>28</v>
      </c>
      <c r="C140" s="137" t="s">
        <v>270</v>
      </c>
      <c r="D140" s="130" t="s">
        <v>321</v>
      </c>
      <c r="E140" s="130" t="s">
        <v>180</v>
      </c>
      <c r="F140" s="130" t="s">
        <v>317</v>
      </c>
      <c r="G140" s="130">
        <v>150</v>
      </c>
      <c r="H140" s="71">
        <v>1994</v>
      </c>
      <c r="I140" s="9">
        <v>24</v>
      </c>
      <c r="J140" s="154">
        <v>3279.26</v>
      </c>
      <c r="K140" s="19"/>
    </row>
    <row r="141" spans="1:11" s="91" customFormat="1" ht="10.5" customHeight="1">
      <c r="A141" s="164"/>
      <c r="B141" s="28" t="s">
        <v>247</v>
      </c>
      <c r="C141" s="137"/>
      <c r="D141" s="130" t="s">
        <v>321</v>
      </c>
      <c r="E141" s="130" t="s">
        <v>180</v>
      </c>
      <c r="F141" s="130" t="s">
        <v>317</v>
      </c>
      <c r="G141" s="130">
        <v>150</v>
      </c>
      <c r="H141" s="71">
        <v>1994</v>
      </c>
      <c r="I141" s="9">
        <v>16</v>
      </c>
      <c r="J141" s="154">
        <v>2154.59</v>
      </c>
      <c r="K141" s="89"/>
    </row>
    <row r="142" spans="1:11" s="91" customFormat="1" ht="10.5" customHeight="1">
      <c r="A142" s="153">
        <f>A140+1</f>
        <v>105</v>
      </c>
      <c r="B142" s="28" t="s">
        <v>98</v>
      </c>
      <c r="C142" s="13" t="s">
        <v>99</v>
      </c>
      <c r="D142" s="130" t="s">
        <v>321</v>
      </c>
      <c r="E142" s="130" t="s">
        <v>180</v>
      </c>
      <c r="F142" s="130" t="s">
        <v>317</v>
      </c>
      <c r="G142" s="130">
        <v>150</v>
      </c>
      <c r="H142" s="71">
        <v>1994</v>
      </c>
      <c r="I142" s="9">
        <v>16</v>
      </c>
      <c r="J142" s="154">
        <v>1786.7</v>
      </c>
      <c r="K142" s="19"/>
    </row>
    <row r="143" spans="1:11" s="91" customFormat="1" ht="10.5" customHeight="1">
      <c r="A143" s="153">
        <f aca="true" t="shared" si="7" ref="A143:A168">A142+1</f>
        <v>106</v>
      </c>
      <c r="B143" s="28" t="s">
        <v>244</v>
      </c>
      <c r="C143" s="13" t="s">
        <v>246</v>
      </c>
      <c r="D143" s="130" t="s">
        <v>321</v>
      </c>
      <c r="E143" s="130" t="s">
        <v>180</v>
      </c>
      <c r="F143" s="130" t="s">
        <v>317</v>
      </c>
      <c r="G143" s="130">
        <v>150</v>
      </c>
      <c r="H143" s="71">
        <v>1994</v>
      </c>
      <c r="I143" s="9">
        <v>16</v>
      </c>
      <c r="J143" s="154">
        <v>863.39</v>
      </c>
      <c r="K143" s="19"/>
    </row>
    <row r="144" spans="1:11" s="91" customFormat="1" ht="10.5" customHeight="1">
      <c r="A144" s="153">
        <f t="shared" si="7"/>
        <v>107</v>
      </c>
      <c r="B144" s="28" t="s">
        <v>245</v>
      </c>
      <c r="C144" s="13" t="s">
        <v>36</v>
      </c>
      <c r="D144" s="130" t="s">
        <v>321</v>
      </c>
      <c r="E144" s="130" t="s">
        <v>180</v>
      </c>
      <c r="F144" s="130" t="s">
        <v>317</v>
      </c>
      <c r="G144" s="130">
        <v>150</v>
      </c>
      <c r="H144" s="71">
        <v>1994</v>
      </c>
      <c r="I144" s="9">
        <v>16</v>
      </c>
      <c r="J144" s="157">
        <v>2244.02</v>
      </c>
      <c r="K144" s="19"/>
    </row>
    <row r="145" spans="1:11" s="91" customFormat="1" ht="10.5" customHeight="1">
      <c r="A145" s="153">
        <f t="shared" si="7"/>
        <v>108</v>
      </c>
      <c r="B145" s="28" t="s">
        <v>22</v>
      </c>
      <c r="C145" s="13" t="s">
        <v>195</v>
      </c>
      <c r="D145" s="130" t="s">
        <v>321</v>
      </c>
      <c r="E145" s="130" t="s">
        <v>180</v>
      </c>
      <c r="F145" s="130" t="s">
        <v>317</v>
      </c>
      <c r="G145" s="130">
        <v>150</v>
      </c>
      <c r="H145" s="71">
        <v>1994</v>
      </c>
      <c r="I145" s="9">
        <v>16</v>
      </c>
      <c r="J145" s="157">
        <v>1578.18</v>
      </c>
      <c r="K145" s="19"/>
    </row>
    <row r="146" spans="1:11" s="91" customFormat="1" ht="10.5" customHeight="1">
      <c r="A146" s="153">
        <f t="shared" si="7"/>
        <v>109</v>
      </c>
      <c r="B146" s="28" t="s">
        <v>152</v>
      </c>
      <c r="C146" s="13" t="s">
        <v>354</v>
      </c>
      <c r="D146" s="130" t="s">
        <v>326</v>
      </c>
      <c r="E146" s="130" t="s">
        <v>282</v>
      </c>
      <c r="F146" s="130" t="s">
        <v>355</v>
      </c>
      <c r="G146" s="130" t="s">
        <v>320</v>
      </c>
      <c r="H146" s="71">
        <v>1967</v>
      </c>
      <c r="I146" s="9">
        <v>16</v>
      </c>
      <c r="J146" s="154">
        <v>880</v>
      </c>
      <c r="K146" s="19"/>
    </row>
    <row r="147" spans="1:11" s="91" customFormat="1" ht="10.5" customHeight="1">
      <c r="A147" s="153">
        <f t="shared" si="7"/>
        <v>110</v>
      </c>
      <c r="B147" s="28" t="s">
        <v>154</v>
      </c>
      <c r="C147" s="13" t="s">
        <v>155</v>
      </c>
      <c r="D147" s="130" t="s">
        <v>321</v>
      </c>
      <c r="E147" s="130" t="s">
        <v>282</v>
      </c>
      <c r="F147" s="130" t="s">
        <v>355</v>
      </c>
      <c r="G147" s="130">
        <v>150</v>
      </c>
      <c r="H147" s="71">
        <v>1957</v>
      </c>
      <c r="I147" s="9">
        <v>16</v>
      </c>
      <c r="J147" s="154">
        <v>1694.93</v>
      </c>
      <c r="K147" s="19"/>
    </row>
    <row r="148" spans="1:11" s="91" customFormat="1" ht="15.75" customHeight="1">
      <c r="A148" s="153">
        <f t="shared" si="7"/>
        <v>111</v>
      </c>
      <c r="B148" s="28" t="s">
        <v>356</v>
      </c>
      <c r="C148" s="13" t="s">
        <v>357</v>
      </c>
      <c r="D148" s="130" t="s">
        <v>321</v>
      </c>
      <c r="E148" s="130" t="s">
        <v>180</v>
      </c>
      <c r="F148" s="130" t="s">
        <v>317</v>
      </c>
      <c r="G148" s="130" t="s">
        <v>320</v>
      </c>
      <c r="H148" s="71">
        <v>1968</v>
      </c>
      <c r="I148" s="9">
        <v>16</v>
      </c>
      <c r="J148" s="154">
        <v>32.32</v>
      </c>
      <c r="K148" s="19"/>
    </row>
    <row r="149" spans="1:11" s="91" customFormat="1" ht="10.5" customHeight="1">
      <c r="A149" s="153">
        <f t="shared" si="7"/>
        <v>112</v>
      </c>
      <c r="B149" s="28" t="s">
        <v>156</v>
      </c>
      <c r="C149" s="13" t="s">
        <v>157</v>
      </c>
      <c r="D149" s="130" t="s">
        <v>321</v>
      </c>
      <c r="E149" s="130" t="s">
        <v>282</v>
      </c>
      <c r="F149" s="130" t="s">
        <v>355</v>
      </c>
      <c r="G149" s="130">
        <v>150</v>
      </c>
      <c r="H149" s="71">
        <v>1956</v>
      </c>
      <c r="I149" s="9">
        <v>16</v>
      </c>
      <c r="J149" s="154">
        <v>3523.15</v>
      </c>
      <c r="K149" s="19"/>
    </row>
    <row r="150" spans="1:11" s="91" customFormat="1" ht="10.5" customHeight="1">
      <c r="A150" s="153">
        <f t="shared" si="7"/>
        <v>113</v>
      </c>
      <c r="B150" s="28" t="s">
        <v>158</v>
      </c>
      <c r="C150" s="13" t="s">
        <v>159</v>
      </c>
      <c r="D150" s="130" t="s">
        <v>325</v>
      </c>
      <c r="E150" s="130" t="s">
        <v>282</v>
      </c>
      <c r="F150" s="130" t="s">
        <v>355</v>
      </c>
      <c r="G150" s="130">
        <v>200</v>
      </c>
      <c r="H150" s="71">
        <v>1956</v>
      </c>
      <c r="I150" s="9">
        <v>16</v>
      </c>
      <c r="J150" s="154">
        <v>420</v>
      </c>
      <c r="K150" s="19"/>
    </row>
    <row r="151" spans="1:11" s="91" customFormat="1" ht="10.5" customHeight="1">
      <c r="A151" s="153">
        <f t="shared" si="7"/>
        <v>114</v>
      </c>
      <c r="B151" s="28" t="s">
        <v>358</v>
      </c>
      <c r="C151" s="13" t="s">
        <v>359</v>
      </c>
      <c r="D151" s="130" t="s">
        <v>325</v>
      </c>
      <c r="E151" s="130" t="s">
        <v>282</v>
      </c>
      <c r="F151" s="130" t="s">
        <v>355</v>
      </c>
      <c r="G151" s="130" t="s">
        <v>320</v>
      </c>
      <c r="H151" s="71">
        <v>1973</v>
      </c>
      <c r="I151" s="9">
        <v>16</v>
      </c>
      <c r="J151" s="157">
        <v>3533.4</v>
      </c>
      <c r="K151" s="19"/>
    </row>
    <row r="152" spans="1:11" s="91" customFormat="1" ht="10.5" customHeight="1">
      <c r="A152" s="153">
        <f t="shared" si="7"/>
        <v>115</v>
      </c>
      <c r="B152" s="28" t="s">
        <v>160</v>
      </c>
      <c r="C152" s="13" t="s">
        <v>161</v>
      </c>
      <c r="D152" s="130" t="s">
        <v>293</v>
      </c>
      <c r="E152" s="130" t="s">
        <v>282</v>
      </c>
      <c r="F152" s="130" t="s">
        <v>355</v>
      </c>
      <c r="G152" s="130">
        <v>150</v>
      </c>
      <c r="H152" s="71">
        <v>1957</v>
      </c>
      <c r="I152" s="9">
        <v>16</v>
      </c>
      <c r="J152" s="154">
        <v>1228.71</v>
      </c>
      <c r="K152" s="19"/>
    </row>
    <row r="153" spans="1:11" s="91" customFormat="1" ht="10.5" customHeight="1">
      <c r="A153" s="153">
        <f t="shared" si="7"/>
        <v>116</v>
      </c>
      <c r="B153" s="28" t="s">
        <v>56</v>
      </c>
      <c r="C153" s="13" t="s">
        <v>57</v>
      </c>
      <c r="D153" s="130" t="s">
        <v>321</v>
      </c>
      <c r="E153" s="130" t="s">
        <v>180</v>
      </c>
      <c r="F153" s="130" t="s">
        <v>317</v>
      </c>
      <c r="G153" s="130">
        <v>150</v>
      </c>
      <c r="H153" s="71">
        <v>1965</v>
      </c>
      <c r="I153" s="9">
        <v>16</v>
      </c>
      <c r="J153" s="154">
        <v>4910</v>
      </c>
      <c r="K153" s="19"/>
    </row>
    <row r="154" spans="1:11" s="91" customFormat="1" ht="10.5" customHeight="1">
      <c r="A154" s="153">
        <f t="shared" si="7"/>
        <v>117</v>
      </c>
      <c r="B154" s="28" t="s">
        <v>253</v>
      </c>
      <c r="C154" s="13" t="s">
        <v>360</v>
      </c>
      <c r="D154" s="130" t="s">
        <v>321</v>
      </c>
      <c r="E154" s="130" t="s">
        <v>180</v>
      </c>
      <c r="F154" s="130" t="s">
        <v>317</v>
      </c>
      <c r="G154" s="130">
        <v>150</v>
      </c>
      <c r="H154" s="71">
        <v>1989</v>
      </c>
      <c r="I154" s="9">
        <v>16</v>
      </c>
      <c r="J154" s="154">
        <v>313.61</v>
      </c>
      <c r="K154" s="19"/>
    </row>
    <row r="155" spans="1:11" s="91" customFormat="1" ht="10.5" customHeight="1">
      <c r="A155" s="153">
        <f t="shared" si="7"/>
        <v>118</v>
      </c>
      <c r="B155" s="28" t="s">
        <v>24</v>
      </c>
      <c r="C155" s="13" t="s">
        <v>35</v>
      </c>
      <c r="D155" s="130" t="s">
        <v>329</v>
      </c>
      <c r="E155" s="130" t="s">
        <v>180</v>
      </c>
      <c r="F155" s="130" t="s">
        <v>317</v>
      </c>
      <c r="G155" s="130">
        <v>150</v>
      </c>
      <c r="H155" s="71">
        <v>1967</v>
      </c>
      <c r="I155" s="9">
        <v>16</v>
      </c>
      <c r="J155" s="154">
        <v>2214.14</v>
      </c>
      <c r="K155" s="19"/>
    </row>
    <row r="156" spans="1:11" s="91" customFormat="1" ht="10.5" customHeight="1">
      <c r="A156" s="153">
        <f t="shared" si="7"/>
        <v>119</v>
      </c>
      <c r="B156" s="28" t="s">
        <v>43</v>
      </c>
      <c r="C156" s="13" t="s">
        <v>65</v>
      </c>
      <c r="D156" s="130" t="s">
        <v>293</v>
      </c>
      <c r="E156" s="130" t="s">
        <v>180</v>
      </c>
      <c r="F156" s="130" t="s">
        <v>317</v>
      </c>
      <c r="G156" s="130">
        <v>150</v>
      </c>
      <c r="H156" s="71">
        <v>1967</v>
      </c>
      <c r="I156" s="9">
        <v>16</v>
      </c>
      <c r="J156" s="157">
        <v>186.75</v>
      </c>
      <c r="K156" s="19"/>
    </row>
    <row r="157" spans="1:11" s="91" customFormat="1" ht="10.5" customHeight="1">
      <c r="A157" s="153">
        <f t="shared" si="7"/>
        <v>120</v>
      </c>
      <c r="B157" s="28" t="s">
        <v>162</v>
      </c>
      <c r="C157" s="13" t="s">
        <v>361</v>
      </c>
      <c r="D157" s="130" t="s">
        <v>321</v>
      </c>
      <c r="E157" s="130" t="s">
        <v>180</v>
      </c>
      <c r="F157" s="130" t="s">
        <v>317</v>
      </c>
      <c r="G157" s="130">
        <v>150</v>
      </c>
      <c r="H157" s="71">
        <v>1968</v>
      </c>
      <c r="I157" s="9">
        <v>16</v>
      </c>
      <c r="J157" s="154">
        <v>2350</v>
      </c>
      <c r="K157" s="19"/>
    </row>
    <row r="158" spans="1:11" s="91" customFormat="1" ht="10.5" customHeight="1">
      <c r="A158" s="153">
        <f t="shared" si="7"/>
        <v>121</v>
      </c>
      <c r="B158" s="28" t="s">
        <v>33</v>
      </c>
      <c r="C158" s="13" t="s">
        <v>148</v>
      </c>
      <c r="D158" s="130" t="s">
        <v>321</v>
      </c>
      <c r="E158" s="130" t="s">
        <v>180</v>
      </c>
      <c r="F158" s="130" t="s">
        <v>317</v>
      </c>
      <c r="G158" s="130">
        <v>150</v>
      </c>
      <c r="H158" s="71">
        <v>1968</v>
      </c>
      <c r="I158" s="9">
        <v>16</v>
      </c>
      <c r="J158" s="154">
        <v>2316.41</v>
      </c>
      <c r="K158" s="19"/>
    </row>
    <row r="159" spans="1:11" s="91" customFormat="1" ht="10.5" customHeight="1">
      <c r="A159" s="153">
        <f t="shared" si="7"/>
        <v>122</v>
      </c>
      <c r="B159" s="28" t="s">
        <v>362</v>
      </c>
      <c r="C159" s="13" t="s">
        <v>363</v>
      </c>
      <c r="D159" s="130" t="s">
        <v>321</v>
      </c>
      <c r="E159" s="130" t="s">
        <v>180</v>
      </c>
      <c r="F159" s="130" t="s">
        <v>317</v>
      </c>
      <c r="G159" s="130">
        <v>150</v>
      </c>
      <c r="H159" s="71">
        <v>1968</v>
      </c>
      <c r="I159" s="9">
        <v>16</v>
      </c>
      <c r="J159" s="154">
        <v>1969.34</v>
      </c>
      <c r="K159" s="19"/>
    </row>
    <row r="160" spans="1:11" s="91" customFormat="1" ht="15.75" customHeight="1">
      <c r="A160" s="153">
        <f t="shared" si="7"/>
        <v>123</v>
      </c>
      <c r="B160" s="28" t="s">
        <v>45</v>
      </c>
      <c r="C160" s="13" t="s">
        <v>301</v>
      </c>
      <c r="D160" s="130" t="s">
        <v>321</v>
      </c>
      <c r="E160" s="130" t="s">
        <v>283</v>
      </c>
      <c r="F160" s="130" t="s">
        <v>353</v>
      </c>
      <c r="G160" s="130" t="s">
        <v>320</v>
      </c>
      <c r="H160" s="71">
        <v>1967</v>
      </c>
      <c r="I160" s="9">
        <v>16</v>
      </c>
      <c r="J160" s="154">
        <v>1134.32</v>
      </c>
      <c r="K160" s="19"/>
    </row>
    <row r="161" spans="1:11" s="91" customFormat="1" ht="10.5" customHeight="1">
      <c r="A161" s="153">
        <f t="shared" si="7"/>
        <v>124</v>
      </c>
      <c r="B161" s="28" t="s">
        <v>280</v>
      </c>
      <c r="C161" s="13" t="s">
        <v>281</v>
      </c>
      <c r="D161" s="130" t="s">
        <v>293</v>
      </c>
      <c r="E161" s="130" t="s">
        <v>180</v>
      </c>
      <c r="F161" s="130" t="s">
        <v>317</v>
      </c>
      <c r="G161" s="130" t="s">
        <v>320</v>
      </c>
      <c r="H161" s="71">
        <v>1965</v>
      </c>
      <c r="I161" s="9">
        <v>16</v>
      </c>
      <c r="J161" s="154">
        <v>591.16</v>
      </c>
      <c r="K161" s="19"/>
    </row>
    <row r="162" spans="1:11" s="91" customFormat="1" ht="10.5" customHeight="1">
      <c r="A162" s="153">
        <f t="shared" si="7"/>
        <v>125</v>
      </c>
      <c r="B162" s="31" t="s">
        <v>202</v>
      </c>
      <c r="C162" s="13" t="s">
        <v>167</v>
      </c>
      <c r="D162" s="130" t="s">
        <v>285</v>
      </c>
      <c r="E162" s="130" t="s">
        <v>180</v>
      </c>
      <c r="F162" s="130" t="s">
        <v>317</v>
      </c>
      <c r="G162" s="130">
        <v>150</v>
      </c>
      <c r="H162" s="71">
        <v>1997</v>
      </c>
      <c r="I162" s="9">
        <v>16</v>
      </c>
      <c r="J162" s="154">
        <v>584</v>
      </c>
      <c r="K162" s="19"/>
    </row>
    <row r="163" spans="1:11" s="91" customFormat="1" ht="10.5" customHeight="1">
      <c r="A163" s="153">
        <f t="shared" si="7"/>
        <v>126</v>
      </c>
      <c r="B163" s="28" t="s">
        <v>203</v>
      </c>
      <c r="C163" s="13" t="s">
        <v>183</v>
      </c>
      <c r="D163" s="130" t="s">
        <v>285</v>
      </c>
      <c r="E163" s="130" t="s">
        <v>180</v>
      </c>
      <c r="F163" s="130" t="s">
        <v>317</v>
      </c>
      <c r="G163" s="130" t="s">
        <v>320</v>
      </c>
      <c r="H163" s="71">
        <v>1997</v>
      </c>
      <c r="I163" s="9">
        <v>16</v>
      </c>
      <c r="J163" s="154">
        <v>1340.8</v>
      </c>
      <c r="K163" s="19"/>
    </row>
    <row r="164" spans="1:11" s="91" customFormat="1" ht="10.5" customHeight="1">
      <c r="A164" s="153">
        <f t="shared" si="7"/>
        <v>127</v>
      </c>
      <c r="B164" s="27" t="s">
        <v>20</v>
      </c>
      <c r="C164" s="13" t="s">
        <v>92</v>
      </c>
      <c r="D164" s="130" t="s">
        <v>326</v>
      </c>
      <c r="E164" s="130" t="s">
        <v>180</v>
      </c>
      <c r="F164" s="130" t="s">
        <v>317</v>
      </c>
      <c r="G164" s="130" t="s">
        <v>348</v>
      </c>
      <c r="H164" s="71">
        <v>1987</v>
      </c>
      <c r="I164" s="9">
        <v>16</v>
      </c>
      <c r="J164" s="154">
        <v>1348.56</v>
      </c>
      <c r="K164" s="19"/>
    </row>
    <row r="165" spans="1:11" s="91" customFormat="1" ht="10.5" customHeight="1">
      <c r="A165" s="153">
        <f t="shared" si="7"/>
        <v>128</v>
      </c>
      <c r="B165" s="27" t="s">
        <v>171</v>
      </c>
      <c r="C165" s="13" t="s">
        <v>364</v>
      </c>
      <c r="D165" s="130" t="s">
        <v>326</v>
      </c>
      <c r="E165" s="130" t="s">
        <v>180</v>
      </c>
      <c r="F165" s="130" t="s">
        <v>317</v>
      </c>
      <c r="G165" s="130" t="s">
        <v>320</v>
      </c>
      <c r="H165" s="71">
        <v>1990</v>
      </c>
      <c r="I165" s="9">
        <v>16</v>
      </c>
      <c r="J165" s="154">
        <v>980</v>
      </c>
      <c r="K165" s="19"/>
    </row>
    <row r="166" spans="1:11" s="91" customFormat="1" ht="10.5" customHeight="1">
      <c r="A166" s="153">
        <f t="shared" si="7"/>
        <v>129</v>
      </c>
      <c r="B166" s="27" t="s">
        <v>177</v>
      </c>
      <c r="C166" s="13" t="s">
        <v>178</v>
      </c>
      <c r="D166" s="130" t="s">
        <v>321</v>
      </c>
      <c r="E166" s="130"/>
      <c r="F166" s="130"/>
      <c r="G166" s="130" t="s">
        <v>320</v>
      </c>
      <c r="H166" s="71"/>
      <c r="I166" s="9"/>
      <c r="J166" s="156"/>
      <c r="K166" s="19"/>
    </row>
    <row r="167" spans="1:11" s="72" customFormat="1" ht="15" customHeight="1">
      <c r="A167" s="153">
        <f t="shared" si="7"/>
        <v>130</v>
      </c>
      <c r="B167" s="27" t="s">
        <v>144</v>
      </c>
      <c r="C167" s="13" t="s">
        <v>204</v>
      </c>
      <c r="D167" s="130" t="s">
        <v>326</v>
      </c>
      <c r="E167" s="130" t="s">
        <v>180</v>
      </c>
      <c r="F167" s="130" t="s">
        <v>317</v>
      </c>
      <c r="G167" s="130" t="s">
        <v>320</v>
      </c>
      <c r="H167" s="71">
        <v>1999</v>
      </c>
      <c r="I167" s="9">
        <v>16</v>
      </c>
      <c r="J167" s="157">
        <v>411.27</v>
      </c>
      <c r="K167" s="73"/>
    </row>
    <row r="168" spans="1:11" s="72" customFormat="1" ht="10.5" customHeight="1">
      <c r="A168" s="164">
        <f t="shared" si="7"/>
        <v>131</v>
      </c>
      <c r="B168" s="28" t="s">
        <v>103</v>
      </c>
      <c r="C168" s="13" t="s">
        <v>365</v>
      </c>
      <c r="D168" s="130" t="s">
        <v>321</v>
      </c>
      <c r="E168" s="130" t="s">
        <v>180</v>
      </c>
      <c r="F168" s="130" t="s">
        <v>317</v>
      </c>
      <c r="G168" s="130" t="s">
        <v>320</v>
      </c>
      <c r="H168" s="71">
        <v>1999</v>
      </c>
      <c r="I168" s="9">
        <v>16</v>
      </c>
      <c r="J168" s="154">
        <v>1268.21</v>
      </c>
      <c r="K168" s="73"/>
    </row>
    <row r="169" spans="1:10" ht="12.75">
      <c r="A169" s="164"/>
      <c r="B169" s="28" t="s">
        <v>103</v>
      </c>
      <c r="C169" s="13" t="s">
        <v>366</v>
      </c>
      <c r="D169" s="130" t="s">
        <v>321</v>
      </c>
      <c r="E169" s="130" t="s">
        <v>180</v>
      </c>
      <c r="F169" s="130" t="s">
        <v>317</v>
      </c>
      <c r="G169" s="130" t="s">
        <v>320</v>
      </c>
      <c r="H169" s="71">
        <v>1999</v>
      </c>
      <c r="I169" s="9">
        <v>16</v>
      </c>
      <c r="J169" s="154">
        <v>2847.2</v>
      </c>
    </row>
    <row r="170" spans="1:10" ht="12.75">
      <c r="A170" s="189" t="s">
        <v>367</v>
      </c>
      <c r="B170" s="190"/>
      <c r="C170" s="190"/>
      <c r="D170" s="155"/>
      <c r="E170" s="130"/>
      <c r="F170" s="130"/>
      <c r="G170" s="130"/>
      <c r="H170" s="71"/>
      <c r="I170" s="9"/>
      <c r="J170" s="165">
        <f>SUM(J7:J169)</f>
        <v>426676.7300000001</v>
      </c>
    </row>
    <row r="171" spans="1:10" ht="12.75">
      <c r="A171" s="166"/>
      <c r="B171" s="167"/>
      <c r="C171" s="168" t="s">
        <v>368</v>
      </c>
      <c r="D171" s="78"/>
      <c r="E171" s="66"/>
      <c r="F171" s="76"/>
      <c r="G171" s="76"/>
      <c r="H171" s="169"/>
      <c r="I171" s="160"/>
      <c r="J171" s="170"/>
    </row>
    <row r="172" spans="1:10" ht="16.5">
      <c r="A172" s="153">
        <f>A168+1</f>
        <v>132</v>
      </c>
      <c r="B172" s="27" t="s">
        <v>369</v>
      </c>
      <c r="C172" s="13" t="s">
        <v>370</v>
      </c>
      <c r="D172" s="130" t="s">
        <v>321</v>
      </c>
      <c r="E172" s="130" t="s">
        <v>179</v>
      </c>
      <c r="F172" s="130" t="s">
        <v>319</v>
      </c>
      <c r="G172" s="130" t="s">
        <v>320</v>
      </c>
      <c r="H172" s="71">
        <v>2000</v>
      </c>
      <c r="I172" s="9">
        <v>86</v>
      </c>
      <c r="J172" s="154">
        <v>1050</v>
      </c>
    </row>
    <row r="173" spans="1:10" ht="16.5">
      <c r="A173" s="153">
        <f aca="true" t="shared" si="8" ref="A173:A178">A172+1</f>
        <v>133</v>
      </c>
      <c r="B173" s="53" t="s">
        <v>371</v>
      </c>
      <c r="C173" s="53" t="s">
        <v>372</v>
      </c>
      <c r="D173" s="171" t="s">
        <v>373</v>
      </c>
      <c r="E173" s="130" t="s">
        <v>261</v>
      </c>
      <c r="F173" s="130" t="s">
        <v>316</v>
      </c>
      <c r="G173" s="130"/>
      <c r="H173" s="71">
        <v>2000</v>
      </c>
      <c r="I173" s="9">
        <v>86</v>
      </c>
      <c r="J173" s="156">
        <v>1534.81</v>
      </c>
    </row>
    <row r="174" spans="1:10" ht="16.5">
      <c r="A174" s="153">
        <f t="shared" si="8"/>
        <v>134</v>
      </c>
      <c r="B174" s="53" t="s">
        <v>374</v>
      </c>
      <c r="C174" s="53" t="s">
        <v>375</v>
      </c>
      <c r="D174" s="171" t="s">
        <v>373</v>
      </c>
      <c r="E174" s="130" t="s">
        <v>261</v>
      </c>
      <c r="F174" s="130" t="s">
        <v>316</v>
      </c>
      <c r="G174" s="130"/>
      <c r="H174" s="71">
        <v>2000</v>
      </c>
      <c r="I174" s="9">
        <v>86</v>
      </c>
      <c r="J174" s="156">
        <v>1079.53</v>
      </c>
    </row>
    <row r="175" spans="1:10" ht="12.75">
      <c r="A175" s="153">
        <f t="shared" si="8"/>
        <v>135</v>
      </c>
      <c r="B175" s="53"/>
      <c r="C175" s="53" t="s">
        <v>376</v>
      </c>
      <c r="D175" s="130" t="s">
        <v>321</v>
      </c>
      <c r="E175" s="130" t="s">
        <v>180</v>
      </c>
      <c r="F175" s="130" t="s">
        <v>317</v>
      </c>
      <c r="G175" s="130">
        <v>150</v>
      </c>
      <c r="H175" s="71">
        <v>2000</v>
      </c>
      <c r="I175" s="9">
        <v>24</v>
      </c>
      <c r="J175" s="157">
        <v>2000</v>
      </c>
    </row>
    <row r="176" spans="1:10" ht="12.75">
      <c r="A176" s="153">
        <f t="shared" si="8"/>
        <v>136</v>
      </c>
      <c r="B176" s="172"/>
      <c r="C176" s="173" t="s">
        <v>377</v>
      </c>
      <c r="D176" s="130" t="s">
        <v>321</v>
      </c>
      <c r="E176" s="130" t="s">
        <v>180</v>
      </c>
      <c r="F176" s="130" t="s">
        <v>317</v>
      </c>
      <c r="G176" s="174">
        <v>150</v>
      </c>
      <c r="H176" s="175">
        <v>2000</v>
      </c>
      <c r="I176" s="176">
        <v>24</v>
      </c>
      <c r="J176" s="156">
        <v>2057.09</v>
      </c>
    </row>
    <row r="177" spans="1:10" ht="16.5">
      <c r="A177" s="153">
        <f t="shared" si="8"/>
        <v>137</v>
      </c>
      <c r="B177" s="53" t="s">
        <v>378</v>
      </c>
      <c r="C177" s="53" t="s">
        <v>379</v>
      </c>
      <c r="D177" s="130" t="s">
        <v>321</v>
      </c>
      <c r="E177" s="130" t="s">
        <v>261</v>
      </c>
      <c r="F177" s="130" t="s">
        <v>316</v>
      </c>
      <c r="G177" s="130"/>
      <c r="H177" s="71">
        <v>2000</v>
      </c>
      <c r="I177" s="9">
        <v>16</v>
      </c>
      <c r="J177" s="156">
        <v>1400.76</v>
      </c>
    </row>
    <row r="178" spans="1:10" ht="12.75">
      <c r="A178" s="153">
        <f t="shared" si="8"/>
        <v>138</v>
      </c>
      <c r="B178" s="53" t="s">
        <v>380</v>
      </c>
      <c r="C178" s="53" t="s">
        <v>381</v>
      </c>
      <c r="D178" s="130" t="s">
        <v>321</v>
      </c>
      <c r="E178" s="130"/>
      <c r="F178" s="130"/>
      <c r="G178" s="130"/>
      <c r="H178" s="71">
        <v>2000</v>
      </c>
      <c r="I178" s="9">
        <v>24</v>
      </c>
      <c r="J178" s="156">
        <v>1586.02</v>
      </c>
    </row>
    <row r="179" spans="1:10" ht="12.75">
      <c r="A179" s="189" t="s">
        <v>382</v>
      </c>
      <c r="B179" s="190"/>
      <c r="C179" s="190"/>
      <c r="D179" s="130"/>
      <c r="E179" s="130"/>
      <c r="F179" s="130"/>
      <c r="G179" s="130"/>
      <c r="H179" s="71"/>
      <c r="I179" s="9"/>
      <c r="J179" s="177">
        <f>SUM(J172:J178)</f>
        <v>10708.210000000001</v>
      </c>
    </row>
    <row r="180" spans="1:10" ht="12.75">
      <c r="A180" s="162"/>
      <c r="B180" s="163"/>
      <c r="C180" s="178" t="s">
        <v>383</v>
      </c>
      <c r="D180" s="155"/>
      <c r="E180" s="130"/>
      <c r="F180" s="130"/>
      <c r="G180" s="130"/>
      <c r="H180" s="71"/>
      <c r="I180" s="9"/>
      <c r="J180" s="165"/>
    </row>
    <row r="181" spans="1:10" ht="17.25" thickBot="1">
      <c r="A181" s="179">
        <f>A178+1</f>
        <v>139</v>
      </c>
      <c r="B181" s="180" t="s">
        <v>111</v>
      </c>
      <c r="C181" s="181" t="s">
        <v>290</v>
      </c>
      <c r="D181" s="182" t="s">
        <v>291</v>
      </c>
      <c r="E181" s="183" t="s">
        <v>179</v>
      </c>
      <c r="F181" s="182" t="s">
        <v>319</v>
      </c>
      <c r="G181" s="182" t="s">
        <v>320</v>
      </c>
      <c r="H181" s="184">
        <v>1936</v>
      </c>
      <c r="I181" s="185">
        <v>34</v>
      </c>
      <c r="J181" s="186">
        <v>16136.53</v>
      </c>
    </row>
    <row r="182" ht="12.75">
      <c r="J182" s="129"/>
    </row>
    <row r="184" spans="2:3" ht="12.75">
      <c r="B184" s="187"/>
      <c r="C184" s="188" t="s">
        <v>384</v>
      </c>
    </row>
  </sheetData>
  <autoFilter ref="A5:J184"/>
  <mergeCells count="57">
    <mergeCell ref="A170:C170"/>
    <mergeCell ref="J5:J6"/>
    <mergeCell ref="D5:D6"/>
    <mergeCell ref="G5:G6"/>
    <mergeCell ref="C129:C130"/>
    <mergeCell ref="A140:A141"/>
    <mergeCell ref="C140:C141"/>
    <mergeCell ref="A168:A169"/>
    <mergeCell ref="A122:A124"/>
    <mergeCell ref="A125:A126"/>
    <mergeCell ref="A129:A130"/>
    <mergeCell ref="A98:A101"/>
    <mergeCell ref="A118:A119"/>
    <mergeCell ref="A120:A121"/>
    <mergeCell ref="A112:A113"/>
    <mergeCell ref="C120:C121"/>
    <mergeCell ref="A79:A80"/>
    <mergeCell ref="C79:C80"/>
    <mergeCell ref="A89:A90"/>
    <mergeCell ref="C89:C90"/>
    <mergeCell ref="C112:C113"/>
    <mergeCell ref="B112:B113"/>
    <mergeCell ref="C58:C60"/>
    <mergeCell ref="A66:A67"/>
    <mergeCell ref="C66:C67"/>
    <mergeCell ref="C118:C119"/>
    <mergeCell ref="A69:A70"/>
    <mergeCell ref="C69:C70"/>
    <mergeCell ref="C71:C73"/>
    <mergeCell ref="A71:A73"/>
    <mergeCell ref="B71:B73"/>
    <mergeCell ref="A51:A53"/>
    <mergeCell ref="C51:C53"/>
    <mergeCell ref="A23:A24"/>
    <mergeCell ref="B23:B24"/>
    <mergeCell ref="C23:C24"/>
    <mergeCell ref="A42:A43"/>
    <mergeCell ref="C42:C43"/>
    <mergeCell ref="A20:A21"/>
    <mergeCell ref="C20:C21"/>
    <mergeCell ref="A47:A49"/>
    <mergeCell ref="C47:C49"/>
    <mergeCell ref="I5:I6"/>
    <mergeCell ref="A5:A6"/>
    <mergeCell ref="B5:B6"/>
    <mergeCell ref="A10:A11"/>
    <mergeCell ref="C10:C11"/>
    <mergeCell ref="A179:C179"/>
    <mergeCell ref="C1:I1"/>
    <mergeCell ref="C2:I2"/>
    <mergeCell ref="C5:C6"/>
    <mergeCell ref="E5:E6"/>
    <mergeCell ref="H5:H6"/>
    <mergeCell ref="F5:F6"/>
    <mergeCell ref="A54:A55"/>
    <mergeCell ref="C54:C55"/>
    <mergeCell ref="A58:A60"/>
  </mergeCells>
  <printOptions/>
  <pageMargins left="0.88" right="0.55" top="0.41" bottom="0.65" header="0" footer="0.33"/>
  <pageSetup horizontalDpi="600" verticalDpi="600" orientation="landscape" scale="95" r:id="rId2"/>
  <headerFooter alignWithMargins="0">
    <oddFooter>&amp;C&amp;8&amp;P de &amp;N, Octubre de 2001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499"/>
  <sheetViews>
    <sheetView workbookViewId="0" topLeftCell="A64">
      <selection activeCell="A75" sqref="A75:A76"/>
    </sheetView>
  </sheetViews>
  <sheetFormatPr defaultColWidth="11.421875" defaultRowHeight="12.75"/>
  <cols>
    <col min="1" max="1" width="4.00390625" style="0" customWidth="1"/>
    <col min="2" max="2" width="9.421875" style="0" customWidth="1"/>
    <col min="3" max="3" width="31.28125" style="0" customWidth="1"/>
    <col min="4" max="4" width="9.140625" style="86" customWidth="1"/>
    <col min="5" max="5" width="5.28125" style="0" customWidth="1"/>
    <col min="6" max="6" width="7.421875" style="0" customWidth="1"/>
    <col min="7" max="7" width="10.28125" style="35" customWidth="1"/>
    <col min="8" max="8" width="9.8515625" style="98" customWidth="1"/>
    <col min="9" max="9" width="8.57421875" style="39" customWidth="1"/>
    <col min="10" max="10" width="9.7109375" style="36" customWidth="1"/>
    <col min="11" max="11" width="9.57421875" style="0" customWidth="1"/>
    <col min="12" max="12" width="10.421875" style="88" customWidth="1"/>
    <col min="13" max="13" width="3.00390625" style="4" customWidth="1"/>
    <col min="14" max="14" width="2.8515625" style="4" customWidth="1"/>
    <col min="15" max="15" width="2.00390625" style="4" customWidth="1"/>
    <col min="16" max="16" width="3.140625" style="4" customWidth="1"/>
    <col min="17" max="17" width="2.00390625" style="4" customWidth="1"/>
    <col min="18" max="18" width="4.421875" style="4" customWidth="1"/>
    <col min="19" max="19" width="2.140625" style="4" customWidth="1"/>
    <col min="20" max="20" width="4.421875" style="4" customWidth="1"/>
    <col min="21" max="21" width="2.421875" style="4" customWidth="1"/>
    <col min="22" max="22" width="2.8515625" style="4" customWidth="1"/>
    <col min="23" max="23" width="3.00390625" style="4" customWidth="1"/>
    <col min="24" max="24" width="4.140625" style="4" customWidth="1"/>
    <col min="25" max="25" width="3.00390625" style="4" customWidth="1"/>
    <col min="26" max="26" width="3.28125" style="4" customWidth="1"/>
    <col min="27" max="47" width="11.421875" style="4" customWidth="1"/>
  </cols>
  <sheetData>
    <row r="1" spans="1:12" ht="13.5" thickTop="1">
      <c r="A1" s="113"/>
      <c r="B1" s="5"/>
      <c r="C1" s="5"/>
      <c r="D1" s="114"/>
      <c r="E1" s="5"/>
      <c r="F1" s="5"/>
      <c r="G1" s="115"/>
      <c r="H1" s="116"/>
      <c r="I1" s="117"/>
      <c r="J1" s="118"/>
      <c r="K1" s="5"/>
      <c r="L1" s="119"/>
    </row>
    <row r="2" spans="1:12" ht="12.75">
      <c r="A2" s="209" t="s">
        <v>312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1"/>
    </row>
    <row r="3" spans="1:12" ht="12.75" customHeight="1">
      <c r="A3" s="101"/>
      <c r="B3" s="192" t="s">
        <v>60</v>
      </c>
      <c r="C3" s="192"/>
      <c r="D3" s="192"/>
      <c r="E3" s="192"/>
      <c r="F3" s="192"/>
      <c r="G3" s="192"/>
      <c r="H3" s="192"/>
      <c r="I3" s="192"/>
      <c r="J3" s="192"/>
      <c r="K3" s="192"/>
      <c r="L3" s="208"/>
    </row>
    <row r="4" spans="1:12" ht="12.75">
      <c r="A4" s="101"/>
      <c r="B4" s="221" t="s">
        <v>262</v>
      </c>
      <c r="C4" s="221"/>
      <c r="D4" s="221"/>
      <c r="E4" s="221"/>
      <c r="F4" s="221"/>
      <c r="G4" s="221"/>
      <c r="H4" s="221"/>
      <c r="I4" s="221"/>
      <c r="J4" s="221"/>
      <c r="K4" s="221"/>
      <c r="L4" s="222"/>
    </row>
    <row r="5" spans="1:12" ht="5.25" customHeight="1">
      <c r="A5" s="101"/>
      <c r="B5" s="32"/>
      <c r="C5" s="4"/>
      <c r="D5" s="82"/>
      <c r="E5" s="2"/>
      <c r="F5" s="2"/>
      <c r="G5" s="44"/>
      <c r="H5" s="93"/>
      <c r="I5" s="37"/>
      <c r="J5" s="58"/>
      <c r="K5" s="4"/>
      <c r="L5" s="120"/>
    </row>
    <row r="6" spans="1:12" ht="6.75" customHeight="1" thickBot="1">
      <c r="A6" s="101"/>
      <c r="B6" s="32"/>
      <c r="C6" s="4"/>
      <c r="D6" s="82"/>
      <c r="E6" s="2"/>
      <c r="F6" s="2"/>
      <c r="G6" s="44"/>
      <c r="H6" s="93"/>
      <c r="I6" s="37"/>
      <c r="J6" s="58"/>
      <c r="K6" s="4"/>
      <c r="L6" s="120"/>
    </row>
    <row r="7" spans="1:12" ht="12.75">
      <c r="A7" s="223" t="s">
        <v>63</v>
      </c>
      <c r="B7" s="195" t="s">
        <v>0</v>
      </c>
      <c r="C7" s="193" t="s">
        <v>1</v>
      </c>
      <c r="D7" s="195" t="s">
        <v>59</v>
      </c>
      <c r="E7" s="231" t="s">
        <v>64</v>
      </c>
      <c r="F7" s="225" t="s">
        <v>58</v>
      </c>
      <c r="G7" s="217" t="s">
        <v>205</v>
      </c>
      <c r="H7" s="215" t="s">
        <v>302</v>
      </c>
      <c r="I7" s="217" t="s">
        <v>254</v>
      </c>
      <c r="J7" s="227" t="s">
        <v>199</v>
      </c>
      <c r="K7" s="229" t="s">
        <v>200</v>
      </c>
      <c r="L7" s="213" t="s">
        <v>259</v>
      </c>
    </row>
    <row r="8" spans="1:12" ht="18.75" customHeight="1" thickBot="1">
      <c r="A8" s="224"/>
      <c r="B8" s="196"/>
      <c r="C8" s="194"/>
      <c r="D8" s="196"/>
      <c r="E8" s="232"/>
      <c r="F8" s="226"/>
      <c r="G8" s="218"/>
      <c r="H8" s="216"/>
      <c r="I8" s="218"/>
      <c r="J8" s="228"/>
      <c r="K8" s="230"/>
      <c r="L8" s="214"/>
    </row>
    <row r="9" spans="1:12" ht="12.75">
      <c r="A9" s="102"/>
      <c r="B9" s="26"/>
      <c r="C9" s="7" t="s">
        <v>6</v>
      </c>
      <c r="D9" s="77"/>
      <c r="E9" s="8"/>
      <c r="F9" s="48"/>
      <c r="G9" s="45"/>
      <c r="H9" s="94"/>
      <c r="I9" s="40"/>
      <c r="J9" s="41"/>
      <c r="K9" s="40"/>
      <c r="L9" s="121"/>
    </row>
    <row r="10" spans="1:12" ht="16.5">
      <c r="A10" s="103">
        <v>1</v>
      </c>
      <c r="B10" s="27" t="s">
        <v>7</v>
      </c>
      <c r="C10" s="10" t="s">
        <v>2</v>
      </c>
      <c r="D10" s="78" t="s">
        <v>261</v>
      </c>
      <c r="E10" s="66">
        <v>1986</v>
      </c>
      <c r="F10" s="9">
        <v>60</v>
      </c>
      <c r="G10" s="34">
        <v>6637.93</v>
      </c>
      <c r="H10" s="24">
        <v>6841.52</v>
      </c>
      <c r="I10" s="34">
        <v>6770</v>
      </c>
      <c r="J10" s="42">
        <v>6787.06</v>
      </c>
      <c r="K10" s="34">
        <v>6637.93</v>
      </c>
      <c r="L10" s="122">
        <v>6787.06</v>
      </c>
    </row>
    <row r="11" spans="1:12" ht="12.75">
      <c r="A11" s="103">
        <f>A10+1</f>
        <v>2</v>
      </c>
      <c r="B11" s="28" t="s">
        <v>8</v>
      </c>
      <c r="C11" s="10" t="s">
        <v>54</v>
      </c>
      <c r="D11" s="78" t="s">
        <v>180</v>
      </c>
      <c r="E11" s="66">
        <v>1970</v>
      </c>
      <c r="F11" s="9">
        <v>42</v>
      </c>
      <c r="G11" s="34"/>
      <c r="H11" s="24"/>
      <c r="I11" s="34"/>
      <c r="J11" s="42"/>
      <c r="K11" s="34">
        <v>153.03</v>
      </c>
      <c r="L11" s="122">
        <v>153.03</v>
      </c>
    </row>
    <row r="12" spans="1:12" ht="16.5">
      <c r="A12" s="212">
        <f>A11+1</f>
        <v>3</v>
      </c>
      <c r="B12" s="27" t="s">
        <v>206</v>
      </c>
      <c r="C12" s="137" t="s">
        <v>3</v>
      </c>
      <c r="D12" s="130" t="s">
        <v>179</v>
      </c>
      <c r="E12" s="66">
        <v>1987</v>
      </c>
      <c r="F12" s="9">
        <v>48</v>
      </c>
      <c r="G12" s="34">
        <v>7881.35</v>
      </c>
      <c r="H12" s="24"/>
      <c r="I12" s="34">
        <v>8410</v>
      </c>
      <c r="J12" s="42">
        <v>7620</v>
      </c>
      <c r="K12" s="219">
        <v>12174.59</v>
      </c>
      <c r="L12" s="122">
        <v>7620</v>
      </c>
    </row>
    <row r="13" spans="1:12" ht="16.5" customHeight="1">
      <c r="A13" s="212"/>
      <c r="B13" s="27" t="s">
        <v>207</v>
      </c>
      <c r="C13" s="137"/>
      <c r="D13" s="130" t="s">
        <v>179</v>
      </c>
      <c r="E13" s="71">
        <v>1987</v>
      </c>
      <c r="F13" s="9">
        <v>42</v>
      </c>
      <c r="G13" s="34">
        <v>6965.58</v>
      </c>
      <c r="H13" s="24"/>
      <c r="I13" s="34">
        <v>7941</v>
      </c>
      <c r="J13" s="42">
        <v>7030</v>
      </c>
      <c r="K13" s="219"/>
      <c r="L13" s="122">
        <v>7030</v>
      </c>
    </row>
    <row r="14" spans="1:12" ht="16.5">
      <c r="A14" s="103">
        <f>A12+1</f>
        <v>4</v>
      </c>
      <c r="B14" s="27" t="s">
        <v>9</v>
      </c>
      <c r="C14" s="10" t="s">
        <v>4</v>
      </c>
      <c r="D14" s="78" t="s">
        <v>179</v>
      </c>
      <c r="E14" s="66">
        <v>1987</v>
      </c>
      <c r="F14" s="9">
        <v>42</v>
      </c>
      <c r="G14" s="34">
        <v>2979.1</v>
      </c>
      <c r="H14" s="24"/>
      <c r="I14" s="34">
        <v>3321</v>
      </c>
      <c r="J14" s="34">
        <v>2887.6</v>
      </c>
      <c r="K14" s="11">
        <v>2649.19</v>
      </c>
      <c r="L14" s="122">
        <v>2887.6</v>
      </c>
    </row>
    <row r="15" spans="1:12" ht="12.75">
      <c r="A15" s="103"/>
      <c r="B15" s="28"/>
      <c r="C15" s="18" t="s">
        <v>68</v>
      </c>
      <c r="D15" s="78"/>
      <c r="E15" s="66"/>
      <c r="F15" s="9"/>
      <c r="G15" s="34"/>
      <c r="H15" s="24"/>
      <c r="I15" s="34"/>
      <c r="J15" s="42"/>
      <c r="K15" s="34"/>
      <c r="L15" s="123"/>
    </row>
    <row r="16" spans="1:12" ht="16.5">
      <c r="A16" s="103">
        <f>A14+1</f>
        <v>5</v>
      </c>
      <c r="B16" s="28"/>
      <c r="C16" s="10" t="s">
        <v>271</v>
      </c>
      <c r="D16" s="78" t="s">
        <v>179</v>
      </c>
      <c r="E16" s="66">
        <v>1968</v>
      </c>
      <c r="F16" s="9">
        <v>60</v>
      </c>
      <c r="G16" s="34"/>
      <c r="H16" s="24"/>
      <c r="I16" s="34"/>
      <c r="J16" s="42">
        <v>89.9</v>
      </c>
      <c r="K16" s="34"/>
      <c r="L16" s="124">
        <v>89.9</v>
      </c>
    </row>
    <row r="17" spans="1:12" ht="16.5">
      <c r="A17" s="103">
        <f aca="true" t="shared" si="0" ref="A17:A22">A16+1</f>
        <v>6</v>
      </c>
      <c r="B17" s="28"/>
      <c r="C17" s="10" t="s">
        <v>131</v>
      </c>
      <c r="D17" s="78" t="s">
        <v>179</v>
      </c>
      <c r="E17" s="66">
        <v>1968</v>
      </c>
      <c r="F17" s="9">
        <v>60</v>
      </c>
      <c r="G17" s="34"/>
      <c r="H17" s="24"/>
      <c r="I17" s="34"/>
      <c r="J17" s="42">
        <v>32.9</v>
      </c>
      <c r="K17" s="34"/>
      <c r="L17" s="122">
        <v>32.9</v>
      </c>
    </row>
    <row r="18" spans="1:12" ht="12.75">
      <c r="A18" s="103">
        <f t="shared" si="0"/>
        <v>7</v>
      </c>
      <c r="B18" s="28"/>
      <c r="C18" s="10" t="s">
        <v>132</v>
      </c>
      <c r="D18" s="78" t="s">
        <v>180</v>
      </c>
      <c r="E18" s="66">
        <v>1968</v>
      </c>
      <c r="F18" s="9">
        <v>60</v>
      </c>
      <c r="G18" s="34"/>
      <c r="H18" s="24"/>
      <c r="I18" s="34"/>
      <c r="J18" s="42">
        <v>389.26</v>
      </c>
      <c r="K18" s="34"/>
      <c r="L18" s="122">
        <v>389.26</v>
      </c>
    </row>
    <row r="19" spans="1:12" ht="12.75">
      <c r="A19" s="103">
        <f t="shared" si="0"/>
        <v>8</v>
      </c>
      <c r="B19" s="28" t="s">
        <v>69</v>
      </c>
      <c r="C19" s="10" t="s">
        <v>70</v>
      </c>
      <c r="D19" s="78" t="s">
        <v>180</v>
      </c>
      <c r="E19" s="66">
        <v>1973</v>
      </c>
      <c r="F19" s="9">
        <v>60</v>
      </c>
      <c r="G19" s="34">
        <v>2478.86</v>
      </c>
      <c r="H19" s="24"/>
      <c r="I19" s="34">
        <v>2580</v>
      </c>
      <c r="J19" s="42">
        <v>2034.03</v>
      </c>
      <c r="K19" s="34">
        <v>2478.87</v>
      </c>
      <c r="L19" s="124">
        <f>$G$19</f>
        <v>2478.86</v>
      </c>
    </row>
    <row r="20" spans="1:12" ht="12.75">
      <c r="A20" s="103">
        <f t="shared" si="0"/>
        <v>9</v>
      </c>
      <c r="B20" s="28" t="s">
        <v>95</v>
      </c>
      <c r="C20" s="13" t="s">
        <v>284</v>
      </c>
      <c r="D20" s="78" t="s">
        <v>180</v>
      </c>
      <c r="E20" s="66">
        <v>1973</v>
      </c>
      <c r="F20" s="9">
        <v>60</v>
      </c>
      <c r="G20" s="34">
        <v>4302.32</v>
      </c>
      <c r="H20" s="24"/>
      <c r="I20" s="34">
        <v>4160</v>
      </c>
      <c r="J20" s="42">
        <v>4110.47</v>
      </c>
      <c r="K20" s="34">
        <v>6781.17</v>
      </c>
      <c r="L20" s="122">
        <f>J20</f>
        <v>4110.47</v>
      </c>
    </row>
    <row r="21" spans="1:12" ht="18">
      <c r="A21" s="103">
        <f t="shared" si="0"/>
        <v>10</v>
      </c>
      <c r="B21" s="27" t="s">
        <v>141</v>
      </c>
      <c r="C21" s="13" t="s">
        <v>164</v>
      </c>
      <c r="D21" s="78" t="s">
        <v>179</v>
      </c>
      <c r="E21" s="66">
        <v>1987</v>
      </c>
      <c r="F21" s="9">
        <v>60</v>
      </c>
      <c r="G21" s="34">
        <v>429.95</v>
      </c>
      <c r="H21" s="24">
        <v>209.6</v>
      </c>
      <c r="I21" s="34">
        <v>201</v>
      </c>
      <c r="J21" s="42">
        <v>255</v>
      </c>
      <c r="K21" s="34">
        <v>429.95</v>
      </c>
      <c r="L21" s="122">
        <v>429.95</v>
      </c>
    </row>
    <row r="22" spans="1:12" ht="16.5" customHeight="1">
      <c r="A22" s="212">
        <f t="shared" si="0"/>
        <v>11</v>
      </c>
      <c r="B22" s="27" t="s">
        <v>165</v>
      </c>
      <c r="C22" s="137" t="s">
        <v>166</v>
      </c>
      <c r="D22" s="130" t="s">
        <v>179</v>
      </c>
      <c r="E22" s="66">
        <v>1987</v>
      </c>
      <c r="F22" s="9">
        <v>60</v>
      </c>
      <c r="G22" s="34"/>
      <c r="H22" s="49">
        <v>104</v>
      </c>
      <c r="I22" s="34">
        <v>110</v>
      </c>
      <c r="J22" s="42">
        <v>190.04</v>
      </c>
      <c r="K22" s="34"/>
      <c r="L22" s="122">
        <v>190.04</v>
      </c>
    </row>
    <row r="23" spans="1:12" ht="18.75" customHeight="1">
      <c r="A23" s="212"/>
      <c r="B23" s="27" t="s">
        <v>165</v>
      </c>
      <c r="C23" s="137"/>
      <c r="D23" s="130" t="s">
        <v>179</v>
      </c>
      <c r="E23" s="71">
        <v>1987</v>
      </c>
      <c r="F23" s="9">
        <v>48</v>
      </c>
      <c r="G23" s="34"/>
      <c r="H23" s="49">
        <v>62.9</v>
      </c>
      <c r="I23" s="34">
        <v>220</v>
      </c>
      <c r="J23" s="42"/>
      <c r="K23" s="34"/>
      <c r="L23" s="124">
        <f>$I$23</f>
        <v>220</v>
      </c>
    </row>
    <row r="24" spans="1:12" ht="18">
      <c r="A24" s="103">
        <f>A22+1</f>
        <v>12</v>
      </c>
      <c r="B24" s="28" t="s">
        <v>170</v>
      </c>
      <c r="C24" s="13" t="s">
        <v>208</v>
      </c>
      <c r="D24" s="78" t="s">
        <v>180</v>
      </c>
      <c r="E24" s="66">
        <v>1987</v>
      </c>
      <c r="F24" s="9">
        <v>42</v>
      </c>
      <c r="G24" s="34"/>
      <c r="H24" s="49"/>
      <c r="I24" s="34"/>
      <c r="J24" s="42">
        <v>187.5</v>
      </c>
      <c r="K24" s="34"/>
      <c r="L24" s="122">
        <v>187.5</v>
      </c>
    </row>
    <row r="25" spans="1:12" ht="12.75">
      <c r="A25" s="212">
        <f>A24+1</f>
        <v>13</v>
      </c>
      <c r="B25" s="142" t="s">
        <v>264</v>
      </c>
      <c r="C25" s="137" t="s">
        <v>268</v>
      </c>
      <c r="D25" s="78" t="s">
        <v>180</v>
      </c>
      <c r="E25" s="66">
        <v>1986</v>
      </c>
      <c r="F25" s="9">
        <v>30</v>
      </c>
      <c r="G25" s="34"/>
      <c r="H25" s="24"/>
      <c r="I25" s="34"/>
      <c r="J25" s="42">
        <v>280</v>
      </c>
      <c r="K25" s="34"/>
      <c r="L25" s="122">
        <v>280</v>
      </c>
    </row>
    <row r="26" spans="1:12" ht="12.75">
      <c r="A26" s="212"/>
      <c r="B26" s="142"/>
      <c r="C26" s="137"/>
      <c r="D26" s="78" t="s">
        <v>180</v>
      </c>
      <c r="E26" s="66">
        <v>1986</v>
      </c>
      <c r="F26" s="9">
        <v>42</v>
      </c>
      <c r="G26" s="34"/>
      <c r="H26" s="24"/>
      <c r="I26" s="34"/>
      <c r="J26" s="42">
        <v>1070</v>
      </c>
      <c r="K26" s="34"/>
      <c r="L26" s="122">
        <v>1070</v>
      </c>
    </row>
    <row r="27" spans="1:12" ht="12.75">
      <c r="A27" s="103">
        <f>A25+1</f>
        <v>14</v>
      </c>
      <c r="B27" s="27" t="s">
        <v>265</v>
      </c>
      <c r="C27" s="28" t="s">
        <v>266</v>
      </c>
      <c r="D27" s="78" t="s">
        <v>180</v>
      </c>
      <c r="E27" s="66">
        <v>1986</v>
      </c>
      <c r="F27" s="9">
        <v>36</v>
      </c>
      <c r="G27" s="34"/>
      <c r="H27" s="24">
        <v>312.14</v>
      </c>
      <c r="I27" s="34"/>
      <c r="J27" s="42">
        <v>312.14</v>
      </c>
      <c r="K27" s="34"/>
      <c r="L27" s="122">
        <v>312.14</v>
      </c>
    </row>
    <row r="28" spans="1:12" ht="12.75">
      <c r="A28" s="103">
        <f aca="true" t="shared" si="1" ref="A28:A33">A27+1</f>
        <v>15</v>
      </c>
      <c r="B28" s="27" t="s">
        <v>82</v>
      </c>
      <c r="C28" s="13" t="s">
        <v>83</v>
      </c>
      <c r="D28" s="78" t="s">
        <v>180</v>
      </c>
      <c r="E28" s="66">
        <v>1986</v>
      </c>
      <c r="F28" s="9">
        <v>24</v>
      </c>
      <c r="G28" s="34">
        <v>1217.5</v>
      </c>
      <c r="H28" s="24">
        <v>1233.12</v>
      </c>
      <c r="I28" s="34">
        <v>1210</v>
      </c>
      <c r="J28" s="42">
        <v>1208.31</v>
      </c>
      <c r="K28" s="34"/>
      <c r="L28" s="122">
        <v>1208.31</v>
      </c>
    </row>
    <row r="29" spans="1:12" ht="12.75">
      <c r="A29" s="103">
        <f t="shared" si="1"/>
        <v>16</v>
      </c>
      <c r="B29" s="27" t="s">
        <v>93</v>
      </c>
      <c r="C29" s="10" t="s">
        <v>137</v>
      </c>
      <c r="D29" s="78" t="s">
        <v>180</v>
      </c>
      <c r="E29" s="66">
        <v>1988</v>
      </c>
      <c r="F29" s="9">
        <v>24</v>
      </c>
      <c r="G29" s="34">
        <v>179.34</v>
      </c>
      <c r="H29" s="24"/>
      <c r="I29" s="34"/>
      <c r="J29" s="42">
        <v>178.9</v>
      </c>
      <c r="K29" s="34">
        <v>179.34</v>
      </c>
      <c r="L29" s="122">
        <v>178.9</v>
      </c>
    </row>
    <row r="30" spans="1:12" ht="12.75">
      <c r="A30" s="103">
        <f t="shared" si="1"/>
        <v>17</v>
      </c>
      <c r="B30" s="27" t="s">
        <v>173</v>
      </c>
      <c r="C30" s="10" t="s">
        <v>174</v>
      </c>
      <c r="D30" s="78"/>
      <c r="E30" s="66"/>
      <c r="F30" s="9">
        <v>24</v>
      </c>
      <c r="G30" s="34"/>
      <c r="H30" s="24"/>
      <c r="I30" s="34"/>
      <c r="J30" s="42"/>
      <c r="K30" s="34"/>
      <c r="L30" s="123"/>
    </row>
    <row r="31" spans="1:12" ht="12.75">
      <c r="A31" s="103">
        <f t="shared" si="1"/>
        <v>18</v>
      </c>
      <c r="B31" s="28" t="s">
        <v>115</v>
      </c>
      <c r="C31" s="10" t="s">
        <v>126</v>
      </c>
      <c r="D31" s="78" t="s">
        <v>180</v>
      </c>
      <c r="E31" s="66">
        <v>1988</v>
      </c>
      <c r="F31" s="9">
        <v>24</v>
      </c>
      <c r="G31" s="34">
        <v>147.31</v>
      </c>
      <c r="H31" s="24"/>
      <c r="I31" s="34"/>
      <c r="J31" s="42"/>
      <c r="K31" s="34">
        <v>147.26</v>
      </c>
      <c r="L31" s="122">
        <v>147.31</v>
      </c>
    </row>
    <row r="32" spans="1:12" ht="12.75">
      <c r="A32" s="103">
        <f t="shared" si="1"/>
        <v>19</v>
      </c>
      <c r="B32" s="28" t="s">
        <v>78</v>
      </c>
      <c r="C32" s="10" t="s">
        <v>79</v>
      </c>
      <c r="D32" s="78" t="s">
        <v>180</v>
      </c>
      <c r="E32" s="66">
        <v>1973</v>
      </c>
      <c r="F32" s="9">
        <v>24</v>
      </c>
      <c r="G32" s="34">
        <v>894.78</v>
      </c>
      <c r="H32" s="24"/>
      <c r="I32" s="34"/>
      <c r="J32" s="42"/>
      <c r="K32" s="34">
        <v>898.35</v>
      </c>
      <c r="L32" s="122">
        <f>$K$32</f>
        <v>898.35</v>
      </c>
    </row>
    <row r="33" spans="1:12" ht="12.75">
      <c r="A33" s="103">
        <f t="shared" si="1"/>
        <v>20</v>
      </c>
      <c r="B33" s="27" t="s">
        <v>42</v>
      </c>
      <c r="C33" s="13" t="s">
        <v>51</v>
      </c>
      <c r="D33" s="78" t="s">
        <v>180</v>
      </c>
      <c r="E33" s="66">
        <v>1988</v>
      </c>
      <c r="F33" s="9">
        <v>24</v>
      </c>
      <c r="G33" s="34">
        <v>584.06</v>
      </c>
      <c r="H33" s="24"/>
      <c r="I33" s="34"/>
      <c r="J33" s="42">
        <v>580</v>
      </c>
      <c r="K33" s="34">
        <v>584.08</v>
      </c>
      <c r="L33" s="122">
        <v>580</v>
      </c>
    </row>
    <row r="34" spans="1:12" ht="12.75">
      <c r="A34" s="103">
        <f>A33+1</f>
        <v>21</v>
      </c>
      <c r="B34" s="27" t="s">
        <v>84</v>
      </c>
      <c r="C34" s="10" t="s">
        <v>304</v>
      </c>
      <c r="D34" s="78" t="s">
        <v>180</v>
      </c>
      <c r="E34" s="66">
        <v>1987</v>
      </c>
      <c r="F34" s="9">
        <v>16</v>
      </c>
      <c r="G34" s="34">
        <v>57.38</v>
      </c>
      <c r="H34" s="24"/>
      <c r="I34" s="34"/>
      <c r="J34" s="42">
        <v>479.81</v>
      </c>
      <c r="K34" s="34">
        <v>543.67</v>
      </c>
      <c r="L34" s="122">
        <v>479.81</v>
      </c>
    </row>
    <row r="35" spans="1:12" ht="12.75">
      <c r="A35" s="103"/>
      <c r="B35" s="29"/>
      <c r="C35" s="12" t="s">
        <v>5</v>
      </c>
      <c r="D35" s="79"/>
      <c r="E35" s="67"/>
      <c r="F35" s="50"/>
      <c r="G35" s="34"/>
      <c r="H35" s="24"/>
      <c r="I35" s="34"/>
      <c r="J35" s="42"/>
      <c r="K35" s="34"/>
      <c r="L35" s="123"/>
    </row>
    <row r="36" spans="1:12" ht="12.75">
      <c r="A36" s="103">
        <f>A34+1</f>
        <v>22</v>
      </c>
      <c r="B36" s="28" t="s">
        <v>10</v>
      </c>
      <c r="C36" s="13" t="s">
        <v>138</v>
      </c>
      <c r="D36" s="78" t="s">
        <v>209</v>
      </c>
      <c r="E36" s="66">
        <v>1970</v>
      </c>
      <c r="F36" s="9">
        <v>78</v>
      </c>
      <c r="G36" s="34">
        <v>54109.39</v>
      </c>
      <c r="H36" s="24"/>
      <c r="I36" s="34">
        <v>52087</v>
      </c>
      <c r="J36" s="42">
        <v>52694.83</v>
      </c>
      <c r="K36" s="34">
        <v>53295.31</v>
      </c>
      <c r="L36" s="124">
        <f>$J$36</f>
        <v>52694.83</v>
      </c>
    </row>
    <row r="37" spans="1:12" ht="16.5">
      <c r="A37" s="103">
        <f aca="true" t="shared" si="2" ref="A37:A45">A36+1</f>
        <v>23</v>
      </c>
      <c r="B37" s="27" t="s">
        <v>107</v>
      </c>
      <c r="C37" s="13" t="s">
        <v>108</v>
      </c>
      <c r="D37" s="78" t="s">
        <v>179</v>
      </c>
      <c r="E37" s="66">
        <v>1986</v>
      </c>
      <c r="F37" s="9">
        <v>60</v>
      </c>
      <c r="G37" s="34">
        <v>5670.67</v>
      </c>
      <c r="H37" s="24"/>
      <c r="I37" s="34"/>
      <c r="J37" s="42">
        <v>5750.68</v>
      </c>
      <c r="K37" s="34"/>
      <c r="L37" s="122">
        <v>5750.68</v>
      </c>
    </row>
    <row r="38" spans="1:12" ht="16.5">
      <c r="A38" s="103">
        <f t="shared" si="2"/>
        <v>24</v>
      </c>
      <c r="B38" s="27" t="s">
        <v>133</v>
      </c>
      <c r="C38" s="13" t="s">
        <v>125</v>
      </c>
      <c r="D38" s="78" t="s">
        <v>179</v>
      </c>
      <c r="E38" s="66">
        <v>1990</v>
      </c>
      <c r="F38" s="9">
        <v>60</v>
      </c>
      <c r="G38" s="34">
        <v>2093.65</v>
      </c>
      <c r="H38" s="24"/>
      <c r="I38" s="34"/>
      <c r="J38" s="51">
        <v>1039.93</v>
      </c>
      <c r="K38" s="34">
        <v>2051.08</v>
      </c>
      <c r="L38" s="122">
        <f>$K$38</f>
        <v>2051.08</v>
      </c>
    </row>
    <row r="39" spans="1:12" ht="12.75">
      <c r="A39" s="104">
        <f t="shared" si="2"/>
        <v>25</v>
      </c>
      <c r="B39" s="28" t="s">
        <v>61</v>
      </c>
      <c r="C39" s="13" t="s">
        <v>210</v>
      </c>
      <c r="D39" s="78" t="s">
        <v>180</v>
      </c>
      <c r="E39" s="66">
        <v>1956</v>
      </c>
      <c r="F39" s="9">
        <v>60</v>
      </c>
      <c r="G39" s="34">
        <v>36164.74</v>
      </c>
      <c r="H39" s="24"/>
      <c r="I39" s="34">
        <v>30781</v>
      </c>
      <c r="J39" s="42">
        <v>38000</v>
      </c>
      <c r="K39" s="34">
        <v>36164.91</v>
      </c>
      <c r="L39" s="122">
        <f>$J$39</f>
        <v>38000</v>
      </c>
    </row>
    <row r="40" spans="1:12" ht="12.75">
      <c r="A40" s="103">
        <f t="shared" si="2"/>
        <v>26</v>
      </c>
      <c r="B40" s="27" t="s">
        <v>142</v>
      </c>
      <c r="C40" s="13" t="s">
        <v>143</v>
      </c>
      <c r="D40" s="78" t="s">
        <v>180</v>
      </c>
      <c r="E40" s="66">
        <v>1988</v>
      </c>
      <c r="F40" s="9">
        <v>60</v>
      </c>
      <c r="G40" s="34">
        <v>213.35</v>
      </c>
      <c r="H40" s="24"/>
      <c r="I40" s="34"/>
      <c r="J40" s="42"/>
      <c r="K40" s="34">
        <v>213.35</v>
      </c>
      <c r="L40" s="124">
        <f>$G$40</f>
        <v>213.35</v>
      </c>
    </row>
    <row r="41" spans="1:12" ht="16.5">
      <c r="A41" s="103">
        <f>A40+1</f>
        <v>27</v>
      </c>
      <c r="B41" s="27" t="s">
        <v>66</v>
      </c>
      <c r="C41" s="13" t="s">
        <v>67</v>
      </c>
      <c r="D41" s="78" t="s">
        <v>179</v>
      </c>
      <c r="E41" s="66">
        <v>1990</v>
      </c>
      <c r="F41" s="9">
        <v>60</v>
      </c>
      <c r="G41" s="34">
        <v>1658.71</v>
      </c>
      <c r="H41" s="24"/>
      <c r="I41" s="34">
        <v>1301</v>
      </c>
      <c r="J41" s="42">
        <v>1653.55</v>
      </c>
      <c r="K41" s="34">
        <v>1596.56</v>
      </c>
      <c r="L41" s="124">
        <f>$J$41</f>
        <v>1653.55</v>
      </c>
    </row>
    <row r="42" spans="1:12" ht="16.5">
      <c r="A42" s="103">
        <f>A41+1</f>
        <v>28</v>
      </c>
      <c r="B42" s="27" t="s">
        <v>11</v>
      </c>
      <c r="C42" s="13" t="s">
        <v>124</v>
      </c>
      <c r="D42" s="78" t="s">
        <v>261</v>
      </c>
      <c r="E42" s="66">
        <v>1987</v>
      </c>
      <c r="F42" s="9">
        <v>48</v>
      </c>
      <c r="G42" s="34">
        <v>2087.26</v>
      </c>
      <c r="H42" s="24">
        <v>1997.17</v>
      </c>
      <c r="I42" s="34">
        <v>2195</v>
      </c>
      <c r="J42" s="42">
        <v>2188.55</v>
      </c>
      <c r="K42" s="34">
        <v>2087.26</v>
      </c>
      <c r="L42" s="124">
        <f>$J$42</f>
        <v>2188.55</v>
      </c>
    </row>
    <row r="43" spans="1:12" ht="16.5">
      <c r="A43" s="103">
        <f t="shared" si="2"/>
        <v>29</v>
      </c>
      <c r="B43" s="28"/>
      <c r="C43" s="13" t="s">
        <v>184</v>
      </c>
      <c r="D43" s="78" t="s">
        <v>179</v>
      </c>
      <c r="E43" s="66">
        <v>1954</v>
      </c>
      <c r="F43" s="9">
        <v>42</v>
      </c>
      <c r="G43" s="34"/>
      <c r="H43" s="24"/>
      <c r="I43" s="34"/>
      <c r="J43" s="42">
        <v>2180</v>
      </c>
      <c r="K43" s="34"/>
      <c r="L43" s="124">
        <v>2180</v>
      </c>
    </row>
    <row r="44" spans="1:12" ht="12.75">
      <c r="A44" s="103">
        <f>A43+1</f>
        <v>30</v>
      </c>
      <c r="B44" s="28" t="s">
        <v>127</v>
      </c>
      <c r="C44" s="13" t="s">
        <v>185</v>
      </c>
      <c r="D44" s="78" t="s">
        <v>180</v>
      </c>
      <c r="E44" s="66">
        <v>1969</v>
      </c>
      <c r="F44" s="9">
        <v>42</v>
      </c>
      <c r="G44" s="34">
        <v>856.02</v>
      </c>
      <c r="H44" s="24"/>
      <c r="I44" s="34">
        <v>700</v>
      </c>
      <c r="J44" s="42"/>
      <c r="K44" s="34">
        <v>856.02</v>
      </c>
      <c r="L44" s="124">
        <f>$K$44</f>
        <v>856.02</v>
      </c>
    </row>
    <row r="45" spans="1:12" ht="12.75">
      <c r="A45" s="212">
        <f t="shared" si="2"/>
        <v>31</v>
      </c>
      <c r="B45" s="28" t="s">
        <v>256</v>
      </c>
      <c r="C45" s="137" t="s">
        <v>186</v>
      </c>
      <c r="D45" s="78" t="s">
        <v>180</v>
      </c>
      <c r="E45" s="66">
        <v>1970</v>
      </c>
      <c r="F45" s="9">
        <v>42</v>
      </c>
      <c r="G45" s="34">
        <v>151.44</v>
      </c>
      <c r="H45" s="24"/>
      <c r="I45" s="34"/>
      <c r="J45" s="42"/>
      <c r="K45" s="34">
        <v>1861.71</v>
      </c>
      <c r="L45" s="123">
        <v>151.44</v>
      </c>
    </row>
    <row r="46" spans="1:12" ht="12.75">
      <c r="A46" s="212"/>
      <c r="B46" s="28" t="s">
        <v>257</v>
      </c>
      <c r="C46" s="137"/>
      <c r="D46" s="78" t="s">
        <v>180</v>
      </c>
      <c r="E46" s="66">
        <v>1975</v>
      </c>
      <c r="F46" s="9">
        <v>42</v>
      </c>
      <c r="G46" s="34">
        <v>1859.96</v>
      </c>
      <c r="H46" s="42"/>
      <c r="I46" s="34">
        <v>1385</v>
      </c>
      <c r="J46" s="42"/>
      <c r="K46" s="34">
        <v>1871.71</v>
      </c>
      <c r="L46" s="124">
        <f>$K$46</f>
        <v>1871.71</v>
      </c>
    </row>
    <row r="47" spans="1:12" ht="12.75">
      <c r="A47" s="103">
        <f>A45+1</f>
        <v>32</v>
      </c>
      <c r="B47" s="27" t="s">
        <v>18</v>
      </c>
      <c r="C47" s="13" t="s">
        <v>187</v>
      </c>
      <c r="D47" s="78" t="s">
        <v>180</v>
      </c>
      <c r="E47" s="66">
        <v>1986</v>
      </c>
      <c r="F47" s="9">
        <v>42</v>
      </c>
      <c r="G47" s="34">
        <v>1554.9</v>
      </c>
      <c r="H47" s="24">
        <v>1555.83</v>
      </c>
      <c r="I47" s="34">
        <v>1560</v>
      </c>
      <c r="J47" s="42">
        <v>1550.72</v>
      </c>
      <c r="K47" s="34">
        <v>1563.84</v>
      </c>
      <c r="L47" s="124">
        <f>$J$47</f>
        <v>1550.72</v>
      </c>
    </row>
    <row r="48" spans="1:12" ht="12.75">
      <c r="A48" s="103">
        <f>A47+1</f>
        <v>33</v>
      </c>
      <c r="B48" s="28" t="s">
        <v>19</v>
      </c>
      <c r="C48" s="13" t="s">
        <v>188</v>
      </c>
      <c r="D48" s="78" t="s">
        <v>180</v>
      </c>
      <c r="E48" s="66">
        <v>1975</v>
      </c>
      <c r="F48" s="9">
        <v>42</v>
      </c>
      <c r="G48" s="34">
        <v>2027.01</v>
      </c>
      <c r="H48" s="24"/>
      <c r="I48" s="34">
        <v>2006</v>
      </c>
      <c r="J48" s="42"/>
      <c r="K48" s="34">
        <v>2033.52</v>
      </c>
      <c r="L48" s="122">
        <v>2033.52</v>
      </c>
    </row>
    <row r="49" spans="1:12" ht="12.75">
      <c r="A49" s="103">
        <f>A48+1</f>
        <v>34</v>
      </c>
      <c r="B49" s="28" t="s">
        <v>71</v>
      </c>
      <c r="C49" s="13" t="s">
        <v>72</v>
      </c>
      <c r="D49" s="78" t="s">
        <v>180</v>
      </c>
      <c r="E49" s="66">
        <v>1970</v>
      </c>
      <c r="F49" s="9">
        <v>42</v>
      </c>
      <c r="G49" s="34">
        <v>3464.44</v>
      </c>
      <c r="H49" s="24"/>
      <c r="I49" s="34">
        <v>3460</v>
      </c>
      <c r="J49" s="42"/>
      <c r="K49" s="34">
        <v>3495.02</v>
      </c>
      <c r="L49" s="122">
        <v>3495.02</v>
      </c>
    </row>
    <row r="50" spans="1:12" ht="18">
      <c r="A50" s="103">
        <f>A49+1</f>
        <v>35</v>
      </c>
      <c r="B50" s="28" t="s">
        <v>109</v>
      </c>
      <c r="C50" s="13" t="s">
        <v>294</v>
      </c>
      <c r="D50" s="78" t="s">
        <v>180</v>
      </c>
      <c r="E50" s="66">
        <v>1973</v>
      </c>
      <c r="F50" s="9">
        <v>42</v>
      </c>
      <c r="G50" s="34">
        <v>2764</v>
      </c>
      <c r="H50" s="24">
        <v>1606.22</v>
      </c>
      <c r="I50" s="34"/>
      <c r="J50" s="42"/>
      <c r="K50" s="34">
        <v>604.49</v>
      </c>
      <c r="L50" s="122">
        <v>604.49</v>
      </c>
    </row>
    <row r="51" spans="1:12" ht="12.75" customHeight="1">
      <c r="A51" s="212">
        <f>A50+1</f>
        <v>36</v>
      </c>
      <c r="B51" s="28" t="s">
        <v>211</v>
      </c>
      <c r="C51" s="137" t="s">
        <v>135</v>
      </c>
      <c r="D51" s="78" t="s">
        <v>180</v>
      </c>
      <c r="E51" s="68">
        <v>1965</v>
      </c>
      <c r="F51" s="9">
        <v>42</v>
      </c>
      <c r="G51" s="34">
        <v>7695.33</v>
      </c>
      <c r="H51" s="24">
        <v>5180</v>
      </c>
      <c r="I51" s="34">
        <v>8225</v>
      </c>
      <c r="J51" s="42"/>
      <c r="K51" s="34">
        <v>7695.33</v>
      </c>
      <c r="L51" s="122">
        <v>7695.33</v>
      </c>
    </row>
    <row r="52" spans="1:12" ht="12.75">
      <c r="A52" s="212"/>
      <c r="B52" s="28" t="s">
        <v>212</v>
      </c>
      <c r="C52" s="137"/>
      <c r="D52" s="78" t="s">
        <v>180</v>
      </c>
      <c r="E52" s="68">
        <v>1965</v>
      </c>
      <c r="F52" s="9">
        <v>30</v>
      </c>
      <c r="G52" s="34">
        <v>2018.13</v>
      </c>
      <c r="H52" s="24"/>
      <c r="I52" s="34">
        <v>2030</v>
      </c>
      <c r="J52" s="42"/>
      <c r="K52" s="38">
        <v>2018.13</v>
      </c>
      <c r="L52" s="122">
        <v>2018.13</v>
      </c>
    </row>
    <row r="53" spans="1:12" ht="12.75">
      <c r="A53" s="212">
        <f>A51+1</f>
        <v>37</v>
      </c>
      <c r="B53" s="28" t="s">
        <v>213</v>
      </c>
      <c r="C53" s="137" t="s">
        <v>62</v>
      </c>
      <c r="D53" s="78" t="s">
        <v>180</v>
      </c>
      <c r="E53" s="68">
        <v>1973</v>
      </c>
      <c r="F53" s="9">
        <v>42</v>
      </c>
      <c r="G53" s="34">
        <v>5006.57</v>
      </c>
      <c r="H53" s="24"/>
      <c r="I53" s="34">
        <v>4830</v>
      </c>
      <c r="J53" s="42"/>
      <c r="K53" s="38">
        <v>5006.57</v>
      </c>
      <c r="L53" s="122">
        <v>5006.57</v>
      </c>
    </row>
    <row r="54" spans="1:12" ht="12.75">
      <c r="A54" s="212"/>
      <c r="B54" s="28" t="s">
        <v>269</v>
      </c>
      <c r="C54" s="137"/>
      <c r="D54" s="78" t="s">
        <v>180</v>
      </c>
      <c r="E54" s="68">
        <v>1973</v>
      </c>
      <c r="F54" s="9">
        <v>42</v>
      </c>
      <c r="G54" s="34">
        <v>2980.64</v>
      </c>
      <c r="H54" s="24"/>
      <c r="I54" s="34">
        <v>2935</v>
      </c>
      <c r="J54" s="42"/>
      <c r="K54" s="38">
        <v>2980.64</v>
      </c>
      <c r="L54" s="122">
        <v>2980.64</v>
      </c>
    </row>
    <row r="55" spans="1:12" ht="13.5" customHeight="1">
      <c r="A55" s="212"/>
      <c r="B55" s="27" t="s">
        <v>214</v>
      </c>
      <c r="C55" s="137"/>
      <c r="D55" s="78" t="s">
        <v>180</v>
      </c>
      <c r="E55" s="66">
        <v>1994</v>
      </c>
      <c r="F55" s="9">
        <v>36</v>
      </c>
      <c r="G55" s="34">
        <v>3649.36</v>
      </c>
      <c r="H55" s="24"/>
      <c r="I55" s="34">
        <v>3100</v>
      </c>
      <c r="J55" s="42">
        <v>3713.04</v>
      </c>
      <c r="K55" s="34">
        <v>3660.55</v>
      </c>
      <c r="L55" s="122">
        <v>3713.04</v>
      </c>
    </row>
    <row r="56" spans="1:12" ht="13.5" customHeight="1">
      <c r="A56" s="212">
        <f>A53+1</f>
        <v>38</v>
      </c>
      <c r="B56" s="27" t="s">
        <v>25</v>
      </c>
      <c r="C56" s="137" t="s">
        <v>136</v>
      </c>
      <c r="D56" s="78" t="s">
        <v>180</v>
      </c>
      <c r="E56" s="66">
        <v>1987</v>
      </c>
      <c r="F56" s="9">
        <v>42</v>
      </c>
      <c r="G56" s="34">
        <v>448.6</v>
      </c>
      <c r="H56" s="24">
        <v>557.84</v>
      </c>
      <c r="I56" s="34"/>
      <c r="J56" s="42">
        <v>530.73</v>
      </c>
      <c r="K56" s="38">
        <v>448.6</v>
      </c>
      <c r="L56" s="122">
        <v>530.73</v>
      </c>
    </row>
    <row r="57" spans="1:12" ht="12.75">
      <c r="A57" s="212"/>
      <c r="B57" s="27" t="s">
        <v>25</v>
      </c>
      <c r="C57" s="137"/>
      <c r="D57" s="78" t="s">
        <v>180</v>
      </c>
      <c r="E57" s="66">
        <v>1987</v>
      </c>
      <c r="F57" s="9">
        <v>30</v>
      </c>
      <c r="G57" s="34">
        <v>589.27</v>
      </c>
      <c r="H57" s="24">
        <v>576.57</v>
      </c>
      <c r="I57" s="34"/>
      <c r="J57" s="42">
        <v>548.56</v>
      </c>
      <c r="K57" s="34">
        <v>589.27</v>
      </c>
      <c r="L57" s="122">
        <v>548.56</v>
      </c>
    </row>
    <row r="58" spans="1:12" ht="18">
      <c r="A58" s="103">
        <f>A56+1</f>
        <v>39</v>
      </c>
      <c r="B58" s="28" t="s">
        <v>41</v>
      </c>
      <c r="C58" s="13" t="s">
        <v>50</v>
      </c>
      <c r="D58" s="78" t="s">
        <v>180</v>
      </c>
      <c r="E58" s="66">
        <v>1976</v>
      </c>
      <c r="F58" s="9">
        <v>42</v>
      </c>
      <c r="G58" s="34">
        <v>1372.29</v>
      </c>
      <c r="H58" s="24"/>
      <c r="I58" s="34">
        <v>1570</v>
      </c>
      <c r="J58" s="42"/>
      <c r="K58" s="34">
        <v>1372.29</v>
      </c>
      <c r="L58" s="124">
        <f>$K$58</f>
        <v>1372.29</v>
      </c>
    </row>
    <row r="59" spans="1:12" ht="12.75">
      <c r="A59" s="103">
        <f>A58+1</f>
        <v>40</v>
      </c>
      <c r="B59" s="28" t="s">
        <v>12</v>
      </c>
      <c r="C59" s="13" t="s">
        <v>134</v>
      </c>
      <c r="D59" s="78" t="s">
        <v>180</v>
      </c>
      <c r="E59" s="66">
        <v>1982</v>
      </c>
      <c r="F59" s="9">
        <v>42</v>
      </c>
      <c r="G59" s="34">
        <v>1697.13</v>
      </c>
      <c r="H59" s="24"/>
      <c r="I59" s="34">
        <v>1700</v>
      </c>
      <c r="J59" s="42">
        <v>2032.66</v>
      </c>
      <c r="K59" s="34">
        <v>1697.13</v>
      </c>
      <c r="L59" s="124">
        <f>$J$59</f>
        <v>2032.66</v>
      </c>
    </row>
    <row r="60" spans="1:12" ht="12.75">
      <c r="A60" s="212">
        <f>A59+1</f>
        <v>41</v>
      </c>
      <c r="B60" s="28" t="s">
        <v>215</v>
      </c>
      <c r="C60" s="137" t="s">
        <v>110</v>
      </c>
      <c r="D60" s="78" t="s">
        <v>180</v>
      </c>
      <c r="E60" s="66">
        <v>1959</v>
      </c>
      <c r="F60" s="9">
        <v>42</v>
      </c>
      <c r="G60" s="34">
        <v>5259.18</v>
      </c>
      <c r="H60" s="24"/>
      <c r="I60" s="34">
        <v>5000</v>
      </c>
      <c r="J60" s="42"/>
      <c r="K60" s="34"/>
      <c r="L60" s="124">
        <f>$G$60</f>
        <v>5259.18</v>
      </c>
    </row>
    <row r="61" spans="1:12" ht="12.75">
      <c r="A61" s="212"/>
      <c r="B61" s="28" t="s">
        <v>215</v>
      </c>
      <c r="C61" s="137"/>
      <c r="D61" s="78" t="s">
        <v>180</v>
      </c>
      <c r="E61" s="66">
        <v>1997</v>
      </c>
      <c r="F61" s="9">
        <v>36</v>
      </c>
      <c r="G61" s="34">
        <v>4830.93</v>
      </c>
      <c r="H61" s="24"/>
      <c r="I61" s="38">
        <v>4580</v>
      </c>
      <c r="J61" s="42"/>
      <c r="K61" s="34"/>
      <c r="L61" s="124">
        <f>$G$61</f>
        <v>4830.93</v>
      </c>
    </row>
    <row r="62" spans="1:12" ht="12.75">
      <c r="A62" s="212"/>
      <c r="B62" s="28" t="s">
        <v>215</v>
      </c>
      <c r="C62" s="137"/>
      <c r="D62" s="78" t="s">
        <v>180</v>
      </c>
      <c r="E62" s="66">
        <v>1959</v>
      </c>
      <c r="F62" s="9">
        <v>30</v>
      </c>
      <c r="G62" s="34">
        <v>1747.27</v>
      </c>
      <c r="H62" s="24"/>
      <c r="I62" s="38"/>
      <c r="J62" s="42"/>
      <c r="K62" s="34"/>
      <c r="L62" s="124">
        <f>$G$62</f>
        <v>1747.27</v>
      </c>
    </row>
    <row r="63" spans="1:12" ht="18">
      <c r="A63" s="103">
        <f>A60+1</f>
        <v>42</v>
      </c>
      <c r="B63" s="28" t="s">
        <v>73</v>
      </c>
      <c r="C63" s="13" t="s">
        <v>190</v>
      </c>
      <c r="D63" s="78" t="s">
        <v>180</v>
      </c>
      <c r="E63" s="66">
        <v>1955</v>
      </c>
      <c r="F63" s="9">
        <v>36</v>
      </c>
      <c r="G63" s="34">
        <v>11419.52</v>
      </c>
      <c r="H63" s="24"/>
      <c r="I63" s="34">
        <v>11300</v>
      </c>
      <c r="J63" s="42"/>
      <c r="K63" s="34">
        <v>11419.66</v>
      </c>
      <c r="L63" s="124">
        <f>G63</f>
        <v>11419.52</v>
      </c>
    </row>
    <row r="64" spans="1:12" ht="12.75">
      <c r="A64" s="103">
        <f aca="true" t="shared" si="3" ref="A64:A69">A63+1</f>
        <v>43</v>
      </c>
      <c r="B64" s="28" t="s">
        <v>77</v>
      </c>
      <c r="C64" s="13" t="s">
        <v>189</v>
      </c>
      <c r="D64" s="78" t="s">
        <v>180</v>
      </c>
      <c r="E64" s="66">
        <v>1997</v>
      </c>
      <c r="F64" s="9">
        <v>36</v>
      </c>
      <c r="G64" s="34">
        <v>1818.87</v>
      </c>
      <c r="H64" s="24"/>
      <c r="I64" s="34">
        <v>1700</v>
      </c>
      <c r="J64" s="42">
        <v>1780</v>
      </c>
      <c r="K64" s="34">
        <v>1818.87</v>
      </c>
      <c r="L64" s="124">
        <f>$J$64</f>
        <v>1780</v>
      </c>
    </row>
    <row r="65" spans="1:12" ht="12.75">
      <c r="A65" s="103">
        <f t="shared" si="3"/>
        <v>44</v>
      </c>
      <c r="B65" s="27" t="s">
        <v>74</v>
      </c>
      <c r="C65" s="13" t="s">
        <v>181</v>
      </c>
      <c r="D65" s="78" t="s">
        <v>180</v>
      </c>
      <c r="E65" s="66">
        <v>1986</v>
      </c>
      <c r="F65" s="9">
        <v>36</v>
      </c>
      <c r="G65" s="34">
        <v>3911.46</v>
      </c>
      <c r="H65" s="24">
        <v>3864.31</v>
      </c>
      <c r="I65" s="34">
        <v>3950</v>
      </c>
      <c r="J65" s="42">
        <v>3854.95</v>
      </c>
      <c r="K65" s="34">
        <v>3993.29</v>
      </c>
      <c r="L65" s="122">
        <v>3854.95</v>
      </c>
    </row>
    <row r="66" spans="1:12" ht="12.75">
      <c r="A66" s="103">
        <f t="shared" si="3"/>
        <v>45</v>
      </c>
      <c r="B66" s="27" t="s">
        <v>216</v>
      </c>
      <c r="C66" s="13" t="s">
        <v>258</v>
      </c>
      <c r="D66" s="78" t="s">
        <v>180</v>
      </c>
      <c r="E66" s="66">
        <v>1986</v>
      </c>
      <c r="F66" s="9">
        <v>36</v>
      </c>
      <c r="G66" s="34">
        <v>2198</v>
      </c>
      <c r="H66" s="24">
        <v>2286.36</v>
      </c>
      <c r="I66" s="34">
        <v>2200</v>
      </c>
      <c r="J66" s="42">
        <v>2317.54</v>
      </c>
      <c r="K66" s="34">
        <v>2198</v>
      </c>
      <c r="L66" s="122">
        <v>2317.54</v>
      </c>
    </row>
    <row r="67" spans="1:12" ht="18">
      <c r="A67" s="103">
        <f t="shared" si="3"/>
        <v>46</v>
      </c>
      <c r="B67" s="28" t="s">
        <v>111</v>
      </c>
      <c r="C67" s="13" t="s">
        <v>290</v>
      </c>
      <c r="D67" s="80" t="s">
        <v>179</v>
      </c>
      <c r="E67" s="69">
        <v>1936</v>
      </c>
      <c r="F67" s="9">
        <v>34</v>
      </c>
      <c r="G67" s="46">
        <v>16136.55</v>
      </c>
      <c r="H67" s="95"/>
      <c r="I67" s="34"/>
      <c r="J67" s="42"/>
      <c r="K67" s="34">
        <v>16136.53</v>
      </c>
      <c r="L67" s="124">
        <f>$K$67</f>
        <v>16136.53</v>
      </c>
    </row>
    <row r="68" spans="1:12" ht="12.75">
      <c r="A68" s="103">
        <f t="shared" si="3"/>
        <v>47</v>
      </c>
      <c r="B68" s="28" t="s">
        <v>48</v>
      </c>
      <c r="C68" s="13" t="s">
        <v>297</v>
      </c>
      <c r="D68" s="78" t="s">
        <v>180</v>
      </c>
      <c r="E68" s="66">
        <v>1973</v>
      </c>
      <c r="F68" s="9">
        <v>30</v>
      </c>
      <c r="G68" s="34">
        <v>7413.43</v>
      </c>
      <c r="H68" s="24">
        <v>2540</v>
      </c>
      <c r="I68" s="34">
        <v>7410</v>
      </c>
      <c r="J68" s="42"/>
      <c r="K68" s="34">
        <v>2542.33</v>
      </c>
      <c r="L68" s="124">
        <f>$G$68</f>
        <v>7413.43</v>
      </c>
    </row>
    <row r="69" spans="1:12" ht="12.75">
      <c r="A69" s="212">
        <f t="shared" si="3"/>
        <v>48</v>
      </c>
      <c r="B69" s="27" t="s">
        <v>217</v>
      </c>
      <c r="C69" s="137" t="s">
        <v>218</v>
      </c>
      <c r="D69" s="78" t="s">
        <v>180</v>
      </c>
      <c r="E69" s="66">
        <v>1988</v>
      </c>
      <c r="F69" s="9">
        <v>30</v>
      </c>
      <c r="G69" s="34">
        <v>1410.95</v>
      </c>
      <c r="H69" s="24"/>
      <c r="I69" s="34">
        <v>1400</v>
      </c>
      <c r="J69" s="42">
        <v>1317.4</v>
      </c>
      <c r="K69" s="34">
        <v>2562.74</v>
      </c>
      <c r="L69" s="122">
        <v>1317.4</v>
      </c>
    </row>
    <row r="70" spans="1:12" ht="12.75">
      <c r="A70" s="212"/>
      <c r="B70" s="27" t="s">
        <v>217</v>
      </c>
      <c r="C70" s="137"/>
      <c r="D70" s="78" t="s">
        <v>180</v>
      </c>
      <c r="E70" s="66">
        <v>1988</v>
      </c>
      <c r="F70" s="9">
        <v>24</v>
      </c>
      <c r="G70" s="34">
        <v>1207.18</v>
      </c>
      <c r="H70" s="24"/>
      <c r="I70" s="34">
        <v>1200</v>
      </c>
      <c r="J70" s="42">
        <v>1202.51</v>
      </c>
      <c r="K70" s="34"/>
      <c r="L70" s="122">
        <v>1202.51</v>
      </c>
    </row>
    <row r="71" spans="1:12" ht="12.75">
      <c r="A71" s="103">
        <f>A69+1</f>
        <v>49</v>
      </c>
      <c r="B71" s="30" t="s">
        <v>75</v>
      </c>
      <c r="C71" s="13" t="s">
        <v>76</v>
      </c>
      <c r="D71" s="78" t="s">
        <v>180</v>
      </c>
      <c r="E71" s="70">
        <v>1988</v>
      </c>
      <c r="F71" s="9">
        <v>30</v>
      </c>
      <c r="G71" s="34">
        <v>946.53</v>
      </c>
      <c r="H71" s="24"/>
      <c r="I71" s="34">
        <v>770</v>
      </c>
      <c r="J71" s="42"/>
      <c r="K71" s="34">
        <v>946.53</v>
      </c>
      <c r="L71" s="122">
        <v>946.53</v>
      </c>
    </row>
    <row r="72" spans="1:12" ht="12.75">
      <c r="A72" s="103">
        <f>A71+1</f>
        <v>50</v>
      </c>
      <c r="B72" s="27" t="s">
        <v>145</v>
      </c>
      <c r="C72" s="13" t="s">
        <v>191</v>
      </c>
      <c r="D72" s="78" t="s">
        <v>180</v>
      </c>
      <c r="E72" s="66">
        <v>1987</v>
      </c>
      <c r="F72" s="9">
        <v>30</v>
      </c>
      <c r="G72" s="34">
        <v>708.25</v>
      </c>
      <c r="H72" s="24">
        <v>681.58</v>
      </c>
      <c r="I72" s="34"/>
      <c r="J72" s="42">
        <v>707.77</v>
      </c>
      <c r="K72" s="34">
        <v>708.25</v>
      </c>
      <c r="L72" s="122">
        <v>707.77</v>
      </c>
    </row>
    <row r="73" spans="1:12" ht="12.75">
      <c r="A73" s="103">
        <f>A72+1</f>
        <v>51</v>
      </c>
      <c r="B73" s="27" t="s">
        <v>13</v>
      </c>
      <c r="C73" s="28" t="s">
        <v>295</v>
      </c>
      <c r="D73" s="78" t="s">
        <v>180</v>
      </c>
      <c r="E73" s="66">
        <v>1986</v>
      </c>
      <c r="F73" s="9">
        <v>30</v>
      </c>
      <c r="G73" s="34">
        <v>724.55</v>
      </c>
      <c r="H73" s="24">
        <v>735.37</v>
      </c>
      <c r="I73" s="34">
        <v>900</v>
      </c>
      <c r="J73" s="42"/>
      <c r="K73" s="34">
        <v>724.55</v>
      </c>
      <c r="L73" s="122">
        <v>724.55</v>
      </c>
    </row>
    <row r="74" spans="1:12" ht="12.75">
      <c r="A74" s="103">
        <v>51</v>
      </c>
      <c r="B74" s="27" t="s">
        <v>13</v>
      </c>
      <c r="C74" s="28" t="s">
        <v>295</v>
      </c>
      <c r="D74" s="78" t="s">
        <v>180</v>
      </c>
      <c r="E74" s="66">
        <v>1986</v>
      </c>
      <c r="F74" s="15">
        <v>24</v>
      </c>
      <c r="G74" s="34">
        <v>1639.21</v>
      </c>
      <c r="H74" s="24">
        <v>2407.48</v>
      </c>
      <c r="I74" s="34">
        <v>1950</v>
      </c>
      <c r="J74" s="42"/>
      <c r="K74" s="34">
        <v>2371.49</v>
      </c>
      <c r="L74" s="124">
        <f>$G$74</f>
        <v>1639.21</v>
      </c>
    </row>
    <row r="75" spans="1:12" ht="12.75">
      <c r="A75" s="212">
        <f>A73+1</f>
        <v>52</v>
      </c>
      <c r="B75" s="220" t="s">
        <v>149</v>
      </c>
      <c r="C75" s="137" t="s">
        <v>150</v>
      </c>
      <c r="D75" s="78" t="s">
        <v>180</v>
      </c>
      <c r="E75" s="66">
        <v>1994</v>
      </c>
      <c r="F75" s="9">
        <v>30</v>
      </c>
      <c r="G75" s="34"/>
      <c r="H75" s="24"/>
      <c r="I75" s="34"/>
      <c r="J75" s="42"/>
      <c r="K75" s="34">
        <v>3158.35</v>
      </c>
      <c r="L75" s="122">
        <f>$K$75</f>
        <v>3158.35</v>
      </c>
    </row>
    <row r="76" spans="1:12" ht="12.75">
      <c r="A76" s="212"/>
      <c r="B76" s="220"/>
      <c r="C76" s="137"/>
      <c r="D76" s="78" t="s">
        <v>180</v>
      </c>
      <c r="E76" s="66">
        <v>1994</v>
      </c>
      <c r="F76" s="9">
        <v>20</v>
      </c>
      <c r="G76" s="34"/>
      <c r="H76" s="24"/>
      <c r="I76" s="34"/>
      <c r="J76" s="42">
        <v>2790.4</v>
      </c>
      <c r="K76" s="34"/>
      <c r="L76" s="122">
        <v>2790.4</v>
      </c>
    </row>
    <row r="77" spans="1:21" ht="12.75">
      <c r="A77" s="103">
        <f>A75+1</f>
        <v>53</v>
      </c>
      <c r="B77" s="28" t="s">
        <v>196</v>
      </c>
      <c r="C77" s="13" t="s">
        <v>37</v>
      </c>
      <c r="D77" s="78" t="s">
        <v>180</v>
      </c>
      <c r="E77" s="66">
        <v>1998</v>
      </c>
      <c r="F77" s="9">
        <v>24</v>
      </c>
      <c r="G77" s="34">
        <v>2945.58</v>
      </c>
      <c r="H77" s="24"/>
      <c r="I77" s="34"/>
      <c r="J77" s="42">
        <v>2929.4</v>
      </c>
      <c r="K77" s="34">
        <v>3005.8</v>
      </c>
      <c r="L77" s="122">
        <v>2929.4</v>
      </c>
      <c r="M77" s="54"/>
      <c r="N77" s="19"/>
      <c r="O77" s="19"/>
      <c r="P77" s="19"/>
      <c r="Q77" s="55"/>
      <c r="R77" s="17"/>
      <c r="S77" s="55"/>
      <c r="T77" s="55"/>
      <c r="U77" s="55"/>
    </row>
    <row r="78" spans="1:12" ht="12.75">
      <c r="A78" s="103">
        <f aca="true" t="shared" si="4" ref="A78:A83">A77+1</f>
        <v>54</v>
      </c>
      <c r="B78" s="30" t="s">
        <v>238</v>
      </c>
      <c r="C78" s="13" t="s">
        <v>239</v>
      </c>
      <c r="D78" s="78" t="s">
        <v>180</v>
      </c>
      <c r="E78" s="66">
        <v>1994</v>
      </c>
      <c r="F78" s="9">
        <v>24</v>
      </c>
      <c r="G78" s="34">
        <v>438.35</v>
      </c>
      <c r="H78" s="24">
        <v>429.75</v>
      </c>
      <c r="I78" s="34"/>
      <c r="J78" s="47">
        <v>430</v>
      </c>
      <c r="K78" s="34">
        <v>440.3</v>
      </c>
      <c r="L78" s="122">
        <v>430</v>
      </c>
    </row>
    <row r="79" spans="1:12" ht="12.75">
      <c r="A79" s="103">
        <f t="shared" si="4"/>
        <v>55</v>
      </c>
      <c r="B79" s="28" t="s">
        <v>225</v>
      </c>
      <c r="C79" s="13" t="s">
        <v>228</v>
      </c>
      <c r="D79" s="78" t="s">
        <v>180</v>
      </c>
      <c r="E79" s="66">
        <v>1998</v>
      </c>
      <c r="F79" s="9">
        <v>24</v>
      </c>
      <c r="G79" s="34">
        <v>2489.48</v>
      </c>
      <c r="H79" s="24">
        <v>2350.12</v>
      </c>
      <c r="I79" s="34">
        <v>2000</v>
      </c>
      <c r="J79" s="42">
        <v>2480.82</v>
      </c>
      <c r="K79" s="34">
        <v>2580.47</v>
      </c>
      <c r="L79" s="122">
        <v>2480.82</v>
      </c>
    </row>
    <row r="80" spans="1:12" ht="12.75">
      <c r="A80" s="103">
        <f t="shared" si="4"/>
        <v>56</v>
      </c>
      <c r="B80" s="31" t="s">
        <v>175</v>
      </c>
      <c r="C80" s="13" t="s">
        <v>176</v>
      </c>
      <c r="D80" s="78" t="s">
        <v>180</v>
      </c>
      <c r="E80" s="66">
        <v>1998</v>
      </c>
      <c r="F80" s="9">
        <v>24</v>
      </c>
      <c r="G80" s="34"/>
      <c r="H80" s="24"/>
      <c r="I80" s="34"/>
      <c r="J80" s="42">
        <v>2300</v>
      </c>
      <c r="K80" s="34"/>
      <c r="L80" s="124">
        <f>J80</f>
        <v>2300</v>
      </c>
    </row>
    <row r="81" spans="1:12" ht="12.75">
      <c r="A81" s="103">
        <f t="shared" si="4"/>
        <v>57</v>
      </c>
      <c r="B81" s="28" t="s">
        <v>23</v>
      </c>
      <c r="C81" s="13" t="s">
        <v>34</v>
      </c>
      <c r="D81" s="78" t="s">
        <v>180</v>
      </c>
      <c r="E81" s="66">
        <v>1973</v>
      </c>
      <c r="F81" s="9">
        <v>24</v>
      </c>
      <c r="G81" s="34">
        <v>2732.13</v>
      </c>
      <c r="H81" s="24"/>
      <c r="I81" s="34">
        <v>2600</v>
      </c>
      <c r="J81" s="42"/>
      <c r="K81" s="34">
        <v>2732.13</v>
      </c>
      <c r="L81" s="122">
        <v>2732.13</v>
      </c>
    </row>
    <row r="82" spans="1:12" ht="18">
      <c r="A82" s="103">
        <f t="shared" si="4"/>
        <v>58</v>
      </c>
      <c r="B82" s="28" t="s">
        <v>14</v>
      </c>
      <c r="C82" s="13" t="s">
        <v>298</v>
      </c>
      <c r="D82" s="78"/>
      <c r="E82" s="66"/>
      <c r="F82" s="9">
        <v>24</v>
      </c>
      <c r="G82" s="34"/>
      <c r="H82" s="24"/>
      <c r="I82" s="34"/>
      <c r="J82" s="42"/>
      <c r="K82" s="34"/>
      <c r="L82" s="123"/>
    </row>
    <row r="83" spans="1:12" ht="12.75" customHeight="1">
      <c r="A83" s="212">
        <f t="shared" si="4"/>
        <v>59</v>
      </c>
      <c r="B83" s="28" t="s">
        <v>240</v>
      </c>
      <c r="C83" s="137" t="s">
        <v>129</v>
      </c>
      <c r="D83" s="78" t="s">
        <v>180</v>
      </c>
      <c r="E83" s="66">
        <v>1974</v>
      </c>
      <c r="F83" s="9">
        <v>24</v>
      </c>
      <c r="G83" s="34">
        <v>982.23</v>
      </c>
      <c r="H83" s="24"/>
      <c r="I83" s="34">
        <v>2550</v>
      </c>
      <c r="J83" s="42"/>
      <c r="K83" s="34">
        <v>982.23</v>
      </c>
      <c r="L83" s="124">
        <f>K83</f>
        <v>982.23</v>
      </c>
    </row>
    <row r="84" spans="1:12" ht="14.25" customHeight="1">
      <c r="A84" s="212"/>
      <c r="B84" s="28" t="s">
        <v>241</v>
      </c>
      <c r="C84" s="137"/>
      <c r="D84" s="78" t="s">
        <v>180</v>
      </c>
      <c r="E84" s="66">
        <v>1975</v>
      </c>
      <c r="F84" s="9">
        <v>24</v>
      </c>
      <c r="G84" s="34">
        <v>1750.39</v>
      </c>
      <c r="H84" s="24"/>
      <c r="I84" s="34">
        <v>200</v>
      </c>
      <c r="J84" s="42"/>
      <c r="K84" s="75">
        <v>1750.39</v>
      </c>
      <c r="L84" s="124">
        <f>K84</f>
        <v>1750.39</v>
      </c>
    </row>
    <row r="85" spans="1:12" ht="12.75">
      <c r="A85" s="103">
        <f>A83+1</f>
        <v>60</v>
      </c>
      <c r="B85" s="28" t="s">
        <v>15</v>
      </c>
      <c r="C85" s="13" t="s">
        <v>146</v>
      </c>
      <c r="D85" s="78" t="s">
        <v>180</v>
      </c>
      <c r="E85" s="66">
        <v>1972</v>
      </c>
      <c r="F85" s="9">
        <v>24</v>
      </c>
      <c r="G85" s="34">
        <v>4716.57</v>
      </c>
      <c r="H85" s="24"/>
      <c r="I85" s="34">
        <v>4805</v>
      </c>
      <c r="J85" s="42"/>
      <c r="K85" s="34">
        <v>3912.55</v>
      </c>
      <c r="L85" s="122">
        <v>3912.55</v>
      </c>
    </row>
    <row r="86" spans="1:12" ht="12.75">
      <c r="A86" s="103">
        <f aca="true" t="shared" si="5" ref="A86:A93">A85+1</f>
        <v>61</v>
      </c>
      <c r="B86" s="28" t="s">
        <v>224</v>
      </c>
      <c r="C86" s="13" t="s">
        <v>227</v>
      </c>
      <c r="D86" s="78" t="s">
        <v>180</v>
      </c>
      <c r="E86" s="66">
        <v>1975</v>
      </c>
      <c r="F86" s="9">
        <v>24</v>
      </c>
      <c r="G86" s="34">
        <v>2557.47</v>
      </c>
      <c r="H86" s="24">
        <v>2556.11</v>
      </c>
      <c r="I86" s="34">
        <v>1905</v>
      </c>
      <c r="J86" s="42"/>
      <c r="K86" s="34">
        <v>2557.47</v>
      </c>
      <c r="L86" s="124">
        <f>K86</f>
        <v>2557.47</v>
      </c>
    </row>
    <row r="87" spans="1:21" ht="18">
      <c r="A87" s="103">
        <f t="shared" si="5"/>
        <v>62</v>
      </c>
      <c r="B87" s="28" t="s">
        <v>47</v>
      </c>
      <c r="C87" s="13" t="s">
        <v>151</v>
      </c>
      <c r="D87" s="78" t="s">
        <v>180</v>
      </c>
      <c r="E87" s="66">
        <v>1972</v>
      </c>
      <c r="F87" s="9">
        <v>24</v>
      </c>
      <c r="G87" s="34">
        <v>1035.21</v>
      </c>
      <c r="H87" s="24"/>
      <c r="I87" s="34">
        <v>1000</v>
      </c>
      <c r="J87" s="42"/>
      <c r="K87" s="34">
        <v>1035.21</v>
      </c>
      <c r="L87" s="122">
        <v>1035.21</v>
      </c>
      <c r="M87" s="54"/>
      <c r="N87" s="19"/>
      <c r="O87" s="19"/>
      <c r="P87" s="19"/>
      <c r="Q87" s="55"/>
      <c r="R87" s="17"/>
      <c r="S87" s="55"/>
      <c r="T87" s="55"/>
      <c r="U87" s="55"/>
    </row>
    <row r="88" spans="1:12" ht="12.75">
      <c r="A88" s="103">
        <f t="shared" si="5"/>
        <v>63</v>
      </c>
      <c r="B88" s="28" t="s">
        <v>197</v>
      </c>
      <c r="C88" s="13" t="s">
        <v>296</v>
      </c>
      <c r="D88" s="78" t="s">
        <v>180</v>
      </c>
      <c r="E88" s="66">
        <v>1972</v>
      </c>
      <c r="F88" s="9">
        <v>24</v>
      </c>
      <c r="G88" s="34">
        <v>559.24</v>
      </c>
      <c r="H88" s="24"/>
      <c r="I88" s="34"/>
      <c r="J88" s="42"/>
      <c r="K88" s="34">
        <v>559.24</v>
      </c>
      <c r="L88" s="122">
        <v>559.24</v>
      </c>
    </row>
    <row r="89" spans="1:12" ht="12.75">
      <c r="A89" s="103">
        <f t="shared" si="5"/>
        <v>64</v>
      </c>
      <c r="B89" s="28" t="s">
        <v>16</v>
      </c>
      <c r="C89" s="13" t="s">
        <v>147</v>
      </c>
      <c r="D89" s="78" t="s">
        <v>180</v>
      </c>
      <c r="E89" s="66">
        <v>1972</v>
      </c>
      <c r="F89" s="9">
        <v>24</v>
      </c>
      <c r="G89" s="34">
        <v>2400.91</v>
      </c>
      <c r="H89" s="24"/>
      <c r="I89" s="34">
        <v>2420</v>
      </c>
      <c r="J89" s="42"/>
      <c r="K89" s="34">
        <v>2400.91</v>
      </c>
      <c r="L89" s="122">
        <v>2400.91</v>
      </c>
    </row>
    <row r="90" spans="1:12" ht="12.75">
      <c r="A90" s="103">
        <f t="shared" si="5"/>
        <v>65</v>
      </c>
      <c r="B90" s="28" t="s">
        <v>139</v>
      </c>
      <c r="C90" s="13" t="s">
        <v>305</v>
      </c>
      <c r="D90" s="78" t="s">
        <v>180</v>
      </c>
      <c r="E90" s="66">
        <v>1972</v>
      </c>
      <c r="F90" s="9">
        <v>24</v>
      </c>
      <c r="G90" s="34">
        <v>2974.24</v>
      </c>
      <c r="H90" s="24"/>
      <c r="I90" s="34">
        <v>2555</v>
      </c>
      <c r="J90" s="42"/>
      <c r="K90" s="34">
        <v>2974.24</v>
      </c>
      <c r="L90" s="122">
        <v>2974.24</v>
      </c>
    </row>
    <row r="91" spans="1:21" ht="12.75">
      <c r="A91" s="105">
        <f t="shared" si="5"/>
        <v>66</v>
      </c>
      <c r="B91" s="28" t="s">
        <v>46</v>
      </c>
      <c r="C91" s="13" t="s">
        <v>306</v>
      </c>
      <c r="D91" s="78" t="s">
        <v>180</v>
      </c>
      <c r="E91" s="66">
        <v>1972</v>
      </c>
      <c r="F91" s="9">
        <v>24</v>
      </c>
      <c r="G91" s="34">
        <v>3026.66</v>
      </c>
      <c r="H91" s="24"/>
      <c r="I91" s="34">
        <v>2990</v>
      </c>
      <c r="J91" s="42"/>
      <c r="K91" s="34">
        <v>3065.2</v>
      </c>
      <c r="L91" s="122">
        <v>3065.2</v>
      </c>
      <c r="M91" s="54"/>
      <c r="N91" s="19"/>
      <c r="O91" s="19"/>
      <c r="P91" s="19"/>
      <c r="Q91" s="55"/>
      <c r="R91" s="17"/>
      <c r="S91" s="55"/>
      <c r="T91" s="55"/>
      <c r="U91" s="55"/>
    </row>
    <row r="92" spans="1:21" ht="18">
      <c r="A92" s="103">
        <f t="shared" si="5"/>
        <v>67</v>
      </c>
      <c r="B92" s="28" t="s">
        <v>44</v>
      </c>
      <c r="C92" s="13" t="s">
        <v>52</v>
      </c>
      <c r="D92" s="78" t="s">
        <v>180</v>
      </c>
      <c r="E92" s="66">
        <v>1972</v>
      </c>
      <c r="F92" s="9">
        <v>24</v>
      </c>
      <c r="G92" s="34">
        <v>2987.02</v>
      </c>
      <c r="H92" s="24"/>
      <c r="I92" s="34">
        <v>3010</v>
      </c>
      <c r="J92" s="42"/>
      <c r="K92" s="34">
        <v>2987.02</v>
      </c>
      <c r="L92" s="122">
        <v>2987.02</v>
      </c>
      <c r="M92" s="57"/>
      <c r="N92" s="19"/>
      <c r="O92" s="19"/>
      <c r="P92" s="19"/>
      <c r="Q92" s="55"/>
      <c r="R92" s="17"/>
      <c r="S92" s="55"/>
      <c r="T92" s="55"/>
      <c r="U92" s="55"/>
    </row>
    <row r="93" spans="1:47" s="14" customFormat="1" ht="11.25" customHeight="1">
      <c r="A93" s="212">
        <f t="shared" si="5"/>
        <v>68</v>
      </c>
      <c r="B93" s="52" t="s">
        <v>222</v>
      </c>
      <c r="C93" s="137" t="s">
        <v>299</v>
      </c>
      <c r="D93" s="78" t="s">
        <v>180</v>
      </c>
      <c r="E93" s="68">
        <v>1972</v>
      </c>
      <c r="F93" s="23">
        <v>24</v>
      </c>
      <c r="G93" s="49">
        <v>2464.91</v>
      </c>
      <c r="H93" s="24"/>
      <c r="I93" s="49">
        <v>2250</v>
      </c>
      <c r="J93" s="24">
        <v>4317.5</v>
      </c>
      <c r="K93" s="49">
        <v>2466.53</v>
      </c>
      <c r="L93" s="124">
        <f>J93</f>
        <v>4317.5</v>
      </c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</row>
    <row r="94" spans="1:12" ht="12.75">
      <c r="A94" s="212"/>
      <c r="B94" s="28" t="s">
        <v>223</v>
      </c>
      <c r="C94" s="137"/>
      <c r="D94" s="78" t="s">
        <v>180</v>
      </c>
      <c r="E94" s="66">
        <v>1972</v>
      </c>
      <c r="F94" s="9">
        <v>24</v>
      </c>
      <c r="G94" s="34">
        <v>3472.87</v>
      </c>
      <c r="H94" s="42"/>
      <c r="I94" s="34">
        <v>3450</v>
      </c>
      <c r="J94" s="24"/>
      <c r="K94" s="34">
        <v>3472.87</v>
      </c>
      <c r="L94" s="122">
        <v>3472.87</v>
      </c>
    </row>
    <row r="95" spans="1:12" ht="12.75">
      <c r="A95" s="103">
        <f>A93+1</f>
        <v>69</v>
      </c>
      <c r="B95" s="28" t="s">
        <v>26</v>
      </c>
      <c r="C95" s="13" t="s">
        <v>55</v>
      </c>
      <c r="D95" s="78" t="s">
        <v>180</v>
      </c>
      <c r="E95" s="66">
        <v>1973</v>
      </c>
      <c r="F95" s="9">
        <v>24</v>
      </c>
      <c r="G95" s="34">
        <v>5344.76</v>
      </c>
      <c r="H95" s="24"/>
      <c r="I95" s="34">
        <v>5400</v>
      </c>
      <c r="J95" s="42"/>
      <c r="K95" s="34">
        <v>5344.76</v>
      </c>
      <c r="L95" s="122">
        <v>5344.76</v>
      </c>
    </row>
    <row r="96" spans="1:12" ht="12.75">
      <c r="A96" s="103">
        <f aca="true" t="shared" si="6" ref="A96:A102">A95+1</f>
        <v>70</v>
      </c>
      <c r="B96" s="28" t="s">
        <v>27</v>
      </c>
      <c r="C96" s="13" t="s">
        <v>140</v>
      </c>
      <c r="D96" s="78" t="s">
        <v>180</v>
      </c>
      <c r="E96" s="66">
        <v>1975</v>
      </c>
      <c r="F96" s="9">
        <v>24</v>
      </c>
      <c r="G96" s="34">
        <v>1293.48</v>
      </c>
      <c r="H96" s="24">
        <v>1289.62</v>
      </c>
      <c r="I96" s="34">
        <v>1200</v>
      </c>
      <c r="J96" s="42"/>
      <c r="K96" s="34">
        <v>1293.48</v>
      </c>
      <c r="L96" s="124">
        <f>K96</f>
        <v>1293.48</v>
      </c>
    </row>
    <row r="97" spans="1:21" ht="12.75">
      <c r="A97" s="103">
        <f t="shared" si="6"/>
        <v>71</v>
      </c>
      <c r="B97" s="28" t="s">
        <v>32</v>
      </c>
      <c r="C97" s="13" t="s">
        <v>40</v>
      </c>
      <c r="D97" s="78" t="s">
        <v>180</v>
      </c>
      <c r="E97" s="66">
        <v>1974</v>
      </c>
      <c r="F97" s="9">
        <v>24</v>
      </c>
      <c r="G97" s="34">
        <v>192.7</v>
      </c>
      <c r="H97" s="24"/>
      <c r="I97" s="34"/>
      <c r="J97" s="42"/>
      <c r="K97" s="34">
        <v>192.71</v>
      </c>
      <c r="L97" s="122">
        <f>K97</f>
        <v>192.71</v>
      </c>
      <c r="M97" s="54"/>
      <c r="N97" s="19"/>
      <c r="O97" s="19"/>
      <c r="P97" s="19"/>
      <c r="Q97" s="55"/>
      <c r="R97" s="17"/>
      <c r="S97" s="55"/>
      <c r="T97" s="55"/>
      <c r="U97" s="55"/>
    </row>
    <row r="98" spans="1:12" ht="12.75">
      <c r="A98" s="103">
        <f t="shared" si="6"/>
        <v>72</v>
      </c>
      <c r="B98" s="28" t="s">
        <v>105</v>
      </c>
      <c r="C98" s="20" t="s">
        <v>106</v>
      </c>
      <c r="D98" s="78" t="s">
        <v>180</v>
      </c>
      <c r="E98" s="66">
        <v>1976</v>
      </c>
      <c r="F98" s="9">
        <v>24</v>
      </c>
      <c r="G98" s="34">
        <v>4016.46</v>
      </c>
      <c r="H98" s="24"/>
      <c r="I98" s="34">
        <v>4770</v>
      </c>
      <c r="J98" s="42"/>
      <c r="K98" s="34">
        <v>3548.26</v>
      </c>
      <c r="L98" s="122">
        <v>4016.46</v>
      </c>
    </row>
    <row r="99" spans="1:12" ht="12.75">
      <c r="A99" s="103">
        <f t="shared" si="6"/>
        <v>73</v>
      </c>
      <c r="B99" s="28" t="s">
        <v>94</v>
      </c>
      <c r="C99" s="13" t="s">
        <v>192</v>
      </c>
      <c r="D99" s="78" t="s">
        <v>180</v>
      </c>
      <c r="E99" s="66">
        <v>1973</v>
      </c>
      <c r="F99" s="9">
        <v>24</v>
      </c>
      <c r="G99" s="34">
        <v>988.67</v>
      </c>
      <c r="H99" s="24"/>
      <c r="I99" s="34">
        <v>1870</v>
      </c>
      <c r="J99" s="42"/>
      <c r="K99" s="34">
        <v>988.67</v>
      </c>
      <c r="L99" s="124">
        <f>K99</f>
        <v>988.67</v>
      </c>
    </row>
    <row r="100" spans="1:12" ht="12.75">
      <c r="A100" s="103">
        <f t="shared" si="6"/>
        <v>74</v>
      </c>
      <c r="B100" s="28" t="s">
        <v>21</v>
      </c>
      <c r="C100" s="13" t="s">
        <v>193</v>
      </c>
      <c r="D100" s="78" t="s">
        <v>180</v>
      </c>
      <c r="E100" s="66">
        <v>1972</v>
      </c>
      <c r="F100" s="9">
        <v>24</v>
      </c>
      <c r="G100" s="34">
        <v>3205.49</v>
      </c>
      <c r="H100" s="24"/>
      <c r="I100" s="34"/>
      <c r="J100" s="42"/>
      <c r="K100" s="34">
        <v>3205.49</v>
      </c>
      <c r="L100" s="122">
        <v>3205.49</v>
      </c>
    </row>
    <row r="101" spans="1:12" ht="12.75">
      <c r="A101" s="103">
        <f t="shared" si="6"/>
        <v>75</v>
      </c>
      <c r="B101" s="28" t="s">
        <v>118</v>
      </c>
      <c r="C101" s="13" t="s">
        <v>182</v>
      </c>
      <c r="D101" s="78" t="s">
        <v>180</v>
      </c>
      <c r="E101" s="66">
        <v>1972</v>
      </c>
      <c r="F101" s="9">
        <v>24</v>
      </c>
      <c r="G101" s="34">
        <v>2510.47</v>
      </c>
      <c r="H101" s="24"/>
      <c r="I101" s="34">
        <v>1870</v>
      </c>
      <c r="J101" s="42"/>
      <c r="K101" s="34">
        <v>2510.47</v>
      </c>
      <c r="L101" s="122">
        <v>2510.47</v>
      </c>
    </row>
    <row r="102" spans="1:12" ht="12.75">
      <c r="A102" s="212">
        <f t="shared" si="6"/>
        <v>76</v>
      </c>
      <c r="B102" s="28" t="s">
        <v>235</v>
      </c>
      <c r="C102" s="28" t="s">
        <v>307</v>
      </c>
      <c r="D102" s="78" t="s">
        <v>180</v>
      </c>
      <c r="E102" s="66">
        <v>1972</v>
      </c>
      <c r="F102" s="9">
        <v>24</v>
      </c>
      <c r="G102" s="34">
        <v>2125.14</v>
      </c>
      <c r="H102" s="24"/>
      <c r="I102" s="34"/>
      <c r="J102" s="42"/>
      <c r="K102" s="34">
        <v>2125.14</v>
      </c>
      <c r="L102" s="122">
        <v>2125.14</v>
      </c>
    </row>
    <row r="103" spans="1:12" ht="12.75">
      <c r="A103" s="212"/>
      <c r="B103" s="28" t="s">
        <v>252</v>
      </c>
      <c r="C103" s="28" t="s">
        <v>308</v>
      </c>
      <c r="D103" s="78" t="s">
        <v>180</v>
      </c>
      <c r="E103" s="66">
        <v>1973</v>
      </c>
      <c r="F103" s="9">
        <v>24</v>
      </c>
      <c r="G103" s="34">
        <v>1232.81</v>
      </c>
      <c r="H103" s="24"/>
      <c r="I103" s="34"/>
      <c r="J103" s="42"/>
      <c r="K103" s="34">
        <v>1232.81</v>
      </c>
      <c r="L103" s="122">
        <v>1232.81</v>
      </c>
    </row>
    <row r="104" spans="1:12" ht="12.75">
      <c r="A104" s="212"/>
      <c r="B104" s="28" t="s">
        <v>236</v>
      </c>
      <c r="C104" s="28" t="s">
        <v>309</v>
      </c>
      <c r="D104" s="78" t="s">
        <v>180</v>
      </c>
      <c r="E104" s="66">
        <v>1973</v>
      </c>
      <c r="F104" s="9">
        <v>24</v>
      </c>
      <c r="G104" s="34">
        <v>2177.88</v>
      </c>
      <c r="H104" s="24">
        <v>2126.72</v>
      </c>
      <c r="I104" s="34"/>
      <c r="J104" s="42"/>
      <c r="K104" s="34">
        <v>2177.88</v>
      </c>
      <c r="L104" s="122">
        <v>2177.88</v>
      </c>
    </row>
    <row r="105" spans="1:12" ht="15.75" customHeight="1">
      <c r="A105" s="212"/>
      <c r="B105" s="28" t="s">
        <v>237</v>
      </c>
      <c r="C105" s="28" t="s">
        <v>310</v>
      </c>
      <c r="D105" s="78" t="s">
        <v>180</v>
      </c>
      <c r="E105" s="66">
        <v>1975</v>
      </c>
      <c r="F105" s="9">
        <v>24</v>
      </c>
      <c r="G105" s="34">
        <v>3196.47</v>
      </c>
      <c r="H105" s="24"/>
      <c r="I105" s="34"/>
      <c r="J105" s="42"/>
      <c r="K105" s="34">
        <v>3196.47</v>
      </c>
      <c r="L105" s="122">
        <v>3196.47</v>
      </c>
    </row>
    <row r="106" spans="1:12" ht="12.75">
      <c r="A106" s="103">
        <f>A102+1</f>
        <v>77</v>
      </c>
      <c r="B106" s="28" t="s">
        <v>85</v>
      </c>
      <c r="C106" s="13" t="s">
        <v>311</v>
      </c>
      <c r="D106" s="78" t="s">
        <v>180</v>
      </c>
      <c r="E106" s="66">
        <v>1983</v>
      </c>
      <c r="F106" s="9">
        <v>24</v>
      </c>
      <c r="G106" s="34">
        <v>818.03</v>
      </c>
      <c r="H106" s="24"/>
      <c r="I106" s="34"/>
      <c r="J106" s="42"/>
      <c r="K106" s="34"/>
      <c r="L106" s="124">
        <f>G106</f>
        <v>818.03</v>
      </c>
    </row>
    <row r="107" spans="1:12" ht="12.75">
      <c r="A107" s="103">
        <f aca="true" t="shared" si="7" ref="A107:A120">A106+1</f>
        <v>78</v>
      </c>
      <c r="B107" s="27" t="s">
        <v>112</v>
      </c>
      <c r="C107" s="87" t="s">
        <v>128</v>
      </c>
      <c r="D107" s="78" t="s">
        <v>180</v>
      </c>
      <c r="E107" s="66">
        <v>1988</v>
      </c>
      <c r="F107" s="9">
        <v>24</v>
      </c>
      <c r="G107" s="34">
        <v>443.49</v>
      </c>
      <c r="H107" s="24"/>
      <c r="I107" s="34"/>
      <c r="J107" s="42"/>
      <c r="K107" s="34">
        <v>692.45</v>
      </c>
      <c r="L107" s="122">
        <v>692.45</v>
      </c>
    </row>
    <row r="108" spans="1:12" ht="12.75">
      <c r="A108" s="103">
        <f t="shared" si="7"/>
        <v>79</v>
      </c>
      <c r="B108" s="27" t="s">
        <v>17</v>
      </c>
      <c r="C108" s="13" t="s">
        <v>198</v>
      </c>
      <c r="D108" s="78" t="s">
        <v>180</v>
      </c>
      <c r="E108" s="66">
        <v>1988</v>
      </c>
      <c r="F108" s="9">
        <v>24</v>
      </c>
      <c r="G108" s="34">
        <v>4722.99</v>
      </c>
      <c r="H108" s="24">
        <v>1113.28</v>
      </c>
      <c r="I108" s="34">
        <v>4430</v>
      </c>
      <c r="J108" s="42">
        <v>1713.26</v>
      </c>
      <c r="K108" s="34">
        <v>1141.48</v>
      </c>
      <c r="L108" s="122">
        <f>$G$108</f>
        <v>4722.99</v>
      </c>
    </row>
    <row r="109" spans="1:12" ht="12.75">
      <c r="A109" s="103">
        <f t="shared" si="7"/>
        <v>80</v>
      </c>
      <c r="B109" s="27" t="s">
        <v>80</v>
      </c>
      <c r="C109" s="13" t="s">
        <v>81</v>
      </c>
      <c r="D109" s="78" t="s">
        <v>180</v>
      </c>
      <c r="E109" s="66">
        <v>1986</v>
      </c>
      <c r="F109" s="9">
        <v>24</v>
      </c>
      <c r="G109" s="34">
        <v>1897.83</v>
      </c>
      <c r="H109" s="24">
        <v>2316.97</v>
      </c>
      <c r="I109" s="34">
        <v>3260</v>
      </c>
      <c r="J109" s="42">
        <v>1909.85</v>
      </c>
      <c r="K109" s="34">
        <v>1912.75</v>
      </c>
      <c r="L109" s="122">
        <v>1909.85</v>
      </c>
    </row>
    <row r="110" spans="1:12" ht="12.75">
      <c r="A110" s="103">
        <f t="shared" si="7"/>
        <v>81</v>
      </c>
      <c r="B110" s="27" t="s">
        <v>113</v>
      </c>
      <c r="C110" s="22" t="s">
        <v>114</v>
      </c>
      <c r="D110" s="78" t="s">
        <v>180</v>
      </c>
      <c r="E110" s="66">
        <v>1988</v>
      </c>
      <c r="F110" s="9">
        <v>24</v>
      </c>
      <c r="G110" s="34">
        <v>995.46</v>
      </c>
      <c r="H110" s="24"/>
      <c r="I110" s="34"/>
      <c r="J110" s="42">
        <v>210</v>
      </c>
      <c r="K110" s="34">
        <v>1218.57</v>
      </c>
      <c r="L110" s="122">
        <v>210</v>
      </c>
    </row>
    <row r="111" spans="1:12" ht="12.75">
      <c r="A111" s="103">
        <f t="shared" si="7"/>
        <v>82</v>
      </c>
      <c r="B111" s="28" t="s">
        <v>230</v>
      </c>
      <c r="C111" s="13" t="s">
        <v>234</v>
      </c>
      <c r="D111" s="78" t="s">
        <v>180</v>
      </c>
      <c r="E111" s="66">
        <v>1977</v>
      </c>
      <c r="F111" s="9">
        <v>24</v>
      </c>
      <c r="G111" s="34"/>
      <c r="H111" s="24"/>
      <c r="I111" s="34"/>
      <c r="J111" s="42">
        <v>1497.96</v>
      </c>
      <c r="K111" s="34">
        <v>872.24</v>
      </c>
      <c r="L111" s="122">
        <v>1497.96</v>
      </c>
    </row>
    <row r="112" spans="1:12" ht="12.75">
      <c r="A112" s="103">
        <f t="shared" si="7"/>
        <v>83</v>
      </c>
      <c r="B112" s="28" t="s">
        <v>86</v>
      </c>
      <c r="C112" s="13" t="s">
        <v>87</v>
      </c>
      <c r="D112" s="78" t="s">
        <v>180</v>
      </c>
      <c r="E112" s="66">
        <v>1967</v>
      </c>
      <c r="F112" s="9">
        <v>24</v>
      </c>
      <c r="G112" s="34">
        <v>4032.82</v>
      </c>
      <c r="H112" s="24">
        <v>3720</v>
      </c>
      <c r="I112" s="34">
        <v>4800</v>
      </c>
      <c r="J112" s="42">
        <v>3856</v>
      </c>
      <c r="K112" s="34"/>
      <c r="L112" s="122">
        <v>3856</v>
      </c>
    </row>
    <row r="113" spans="1:12" ht="12.75">
      <c r="A113" s="103">
        <f t="shared" si="7"/>
        <v>84</v>
      </c>
      <c r="B113" s="28" t="s">
        <v>168</v>
      </c>
      <c r="C113" s="13" t="s">
        <v>169</v>
      </c>
      <c r="D113" s="78" t="s">
        <v>180</v>
      </c>
      <c r="E113" s="66">
        <v>1987</v>
      </c>
      <c r="F113" s="9">
        <v>24</v>
      </c>
      <c r="G113" s="34"/>
      <c r="H113" s="24"/>
      <c r="I113" s="34"/>
      <c r="J113" s="42">
        <v>215.21</v>
      </c>
      <c r="K113" s="34"/>
      <c r="L113" s="122">
        <v>215.21</v>
      </c>
    </row>
    <row r="114" spans="1:12" ht="12.75">
      <c r="A114" s="103">
        <f t="shared" si="7"/>
        <v>85</v>
      </c>
      <c r="B114" s="28" t="s">
        <v>251</v>
      </c>
      <c r="C114" s="13" t="s">
        <v>232</v>
      </c>
      <c r="D114" s="78" t="s">
        <v>180</v>
      </c>
      <c r="E114" s="66">
        <v>1977</v>
      </c>
      <c r="F114" s="9">
        <v>24</v>
      </c>
      <c r="G114" s="34">
        <v>1818.94</v>
      </c>
      <c r="H114" s="24">
        <v>1254.31</v>
      </c>
      <c r="I114" s="34">
        <v>1647</v>
      </c>
      <c r="J114" s="42">
        <v>1560</v>
      </c>
      <c r="K114" s="34"/>
      <c r="L114" s="122">
        <v>1560</v>
      </c>
    </row>
    <row r="115" spans="1:12" ht="12.75">
      <c r="A115" s="103">
        <f t="shared" si="7"/>
        <v>86</v>
      </c>
      <c r="B115" s="28" t="s">
        <v>231</v>
      </c>
      <c r="C115" s="13" t="s">
        <v>233</v>
      </c>
      <c r="D115" s="78" t="s">
        <v>180</v>
      </c>
      <c r="E115" s="66">
        <v>1977</v>
      </c>
      <c r="F115" s="9">
        <v>24</v>
      </c>
      <c r="G115" s="34">
        <v>3030.09</v>
      </c>
      <c r="H115" s="24">
        <v>3128.71</v>
      </c>
      <c r="I115" s="34">
        <v>3225</v>
      </c>
      <c r="J115" s="42">
        <v>3140</v>
      </c>
      <c r="K115" s="38"/>
      <c r="L115" s="122">
        <v>3140</v>
      </c>
    </row>
    <row r="116" spans="1:21" ht="18">
      <c r="A116" s="103">
        <f t="shared" si="7"/>
        <v>87</v>
      </c>
      <c r="B116" s="28" t="s">
        <v>30</v>
      </c>
      <c r="C116" s="13" t="s">
        <v>38</v>
      </c>
      <c r="D116" s="78" t="s">
        <v>180</v>
      </c>
      <c r="E116" s="66">
        <v>1996</v>
      </c>
      <c r="F116" s="9">
        <v>24</v>
      </c>
      <c r="G116" s="34">
        <v>3811.91</v>
      </c>
      <c r="H116" s="24">
        <v>3790.96</v>
      </c>
      <c r="I116" s="34">
        <v>2680</v>
      </c>
      <c r="J116" s="42">
        <v>3790.96</v>
      </c>
      <c r="K116" s="34">
        <v>3884.19</v>
      </c>
      <c r="L116" s="122">
        <v>3790.96</v>
      </c>
      <c r="M116" s="54"/>
      <c r="N116" s="19"/>
      <c r="O116" s="19"/>
      <c r="P116" s="19"/>
      <c r="Q116" s="55"/>
      <c r="R116" s="17"/>
      <c r="S116" s="55"/>
      <c r="T116" s="55"/>
      <c r="U116" s="55"/>
    </row>
    <row r="117" spans="1:12" ht="12.75">
      <c r="A117" s="103">
        <f t="shared" si="7"/>
        <v>88</v>
      </c>
      <c r="B117" s="28" t="s">
        <v>90</v>
      </c>
      <c r="C117" s="13" t="s">
        <v>91</v>
      </c>
      <c r="D117" s="78" t="s">
        <v>180</v>
      </c>
      <c r="E117" s="66">
        <v>1975</v>
      </c>
      <c r="F117" s="9">
        <v>24</v>
      </c>
      <c r="G117" s="34">
        <v>1167.91</v>
      </c>
      <c r="H117" s="24"/>
      <c r="I117" s="34"/>
      <c r="J117" s="42"/>
      <c r="K117" s="34">
        <v>1167.91</v>
      </c>
      <c r="L117" s="124">
        <f>K117</f>
        <v>1167.91</v>
      </c>
    </row>
    <row r="118" spans="1:12" ht="12.75">
      <c r="A118" s="103">
        <f t="shared" si="7"/>
        <v>89</v>
      </c>
      <c r="B118" s="28" t="s">
        <v>88</v>
      </c>
      <c r="C118" s="13" t="s">
        <v>89</v>
      </c>
      <c r="D118" s="78" t="s">
        <v>180</v>
      </c>
      <c r="E118" s="66">
        <v>1987</v>
      </c>
      <c r="F118" s="9">
        <v>24</v>
      </c>
      <c r="G118" s="34">
        <v>4707.99</v>
      </c>
      <c r="H118" s="24"/>
      <c r="I118" s="34"/>
      <c r="J118" s="42"/>
      <c r="K118" s="34">
        <v>4707.84</v>
      </c>
      <c r="L118" s="122">
        <v>4707.99</v>
      </c>
    </row>
    <row r="119" spans="1:47" s="14" customFormat="1" ht="14.25" customHeight="1">
      <c r="A119" s="103">
        <f t="shared" si="7"/>
        <v>90</v>
      </c>
      <c r="B119" s="28" t="s">
        <v>96</v>
      </c>
      <c r="C119" s="28" t="s">
        <v>97</v>
      </c>
      <c r="D119" s="78" t="s">
        <v>180</v>
      </c>
      <c r="E119" s="66">
        <v>1973</v>
      </c>
      <c r="F119" s="9">
        <v>24</v>
      </c>
      <c r="G119" s="34">
        <v>5612.54</v>
      </c>
      <c r="H119" s="24"/>
      <c r="I119" s="34">
        <v>5430</v>
      </c>
      <c r="J119" s="42"/>
      <c r="K119" s="34">
        <v>5612.55</v>
      </c>
      <c r="L119" s="122">
        <v>5612.54</v>
      </c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</row>
    <row r="120" spans="1:12" ht="12.75">
      <c r="A120" s="103">
        <f t="shared" si="7"/>
        <v>91</v>
      </c>
      <c r="B120" s="28" t="s">
        <v>116</v>
      </c>
      <c r="C120" s="13" t="s">
        <v>117</v>
      </c>
      <c r="D120" s="78" t="s">
        <v>180</v>
      </c>
      <c r="E120" s="66">
        <v>1969</v>
      </c>
      <c r="F120" s="9">
        <v>24</v>
      </c>
      <c r="G120" s="34">
        <v>1915.84</v>
      </c>
      <c r="H120" s="24"/>
      <c r="I120" s="34">
        <v>1830</v>
      </c>
      <c r="J120" s="42"/>
      <c r="K120" s="34">
        <v>1915.68</v>
      </c>
      <c r="L120" s="122">
        <v>1915.84</v>
      </c>
    </row>
    <row r="121" spans="1:21" ht="12.75">
      <c r="A121" s="212">
        <f>A120+1</f>
        <v>92</v>
      </c>
      <c r="B121" s="27" t="s">
        <v>278</v>
      </c>
      <c r="C121" s="137" t="s">
        <v>279</v>
      </c>
      <c r="D121" s="78" t="s">
        <v>180</v>
      </c>
      <c r="E121" s="66">
        <v>1988</v>
      </c>
      <c r="F121" s="9">
        <v>36</v>
      </c>
      <c r="G121" s="34"/>
      <c r="H121" s="24">
        <v>200</v>
      </c>
      <c r="I121" s="34"/>
      <c r="J121" s="42"/>
      <c r="K121" s="34">
        <v>350</v>
      </c>
      <c r="L121" s="122">
        <v>350</v>
      </c>
      <c r="M121" s="54"/>
      <c r="N121" s="19"/>
      <c r="O121" s="19"/>
      <c r="P121" s="19"/>
      <c r="Q121" s="55"/>
      <c r="R121" s="17"/>
      <c r="S121" s="55"/>
      <c r="T121" s="55"/>
      <c r="U121" s="55"/>
    </row>
    <row r="122" spans="1:21" ht="12.75">
      <c r="A122" s="212"/>
      <c r="B122" s="27" t="s">
        <v>278</v>
      </c>
      <c r="C122" s="137"/>
      <c r="D122" s="78" t="s">
        <v>180</v>
      </c>
      <c r="E122" s="66">
        <v>1988</v>
      </c>
      <c r="F122" s="9">
        <v>30</v>
      </c>
      <c r="G122" s="34"/>
      <c r="H122" s="24">
        <v>398.8</v>
      </c>
      <c r="I122" s="34"/>
      <c r="J122" s="42"/>
      <c r="K122" s="34">
        <v>849.81</v>
      </c>
      <c r="L122" s="122">
        <v>849.81</v>
      </c>
      <c r="M122" s="54"/>
      <c r="N122" s="19"/>
      <c r="O122" s="19"/>
      <c r="P122" s="19"/>
      <c r="Q122" s="55"/>
      <c r="R122" s="17"/>
      <c r="S122" s="55"/>
      <c r="T122" s="55"/>
      <c r="U122" s="55"/>
    </row>
    <row r="123" spans="1:21" ht="12.75">
      <c r="A123" s="212"/>
      <c r="B123" s="27" t="s">
        <v>278</v>
      </c>
      <c r="C123" s="137" t="s">
        <v>128</v>
      </c>
      <c r="D123" s="78" t="s">
        <v>180</v>
      </c>
      <c r="E123" s="66">
        <v>1988</v>
      </c>
      <c r="F123" s="9">
        <v>24</v>
      </c>
      <c r="G123" s="34"/>
      <c r="H123" s="24">
        <v>954.85</v>
      </c>
      <c r="I123" s="34"/>
      <c r="J123" s="42"/>
      <c r="K123" s="34">
        <v>700</v>
      </c>
      <c r="L123" s="122">
        <v>700</v>
      </c>
      <c r="M123" s="54"/>
      <c r="N123" s="19"/>
      <c r="O123" s="19"/>
      <c r="P123" s="19"/>
      <c r="Q123" s="55"/>
      <c r="R123" s="17"/>
      <c r="S123" s="55"/>
      <c r="T123" s="55"/>
      <c r="U123" s="55"/>
    </row>
    <row r="124" spans="1:21" ht="12.75">
      <c r="A124" s="212"/>
      <c r="B124" s="27" t="s">
        <v>278</v>
      </c>
      <c r="C124" s="137"/>
      <c r="D124" s="78" t="s">
        <v>180</v>
      </c>
      <c r="E124" s="66">
        <v>1988</v>
      </c>
      <c r="F124" s="9">
        <v>20</v>
      </c>
      <c r="G124" s="34"/>
      <c r="H124" s="24"/>
      <c r="I124" s="34"/>
      <c r="J124" s="42"/>
      <c r="K124" s="34"/>
      <c r="L124" s="122"/>
      <c r="M124" s="54"/>
      <c r="N124" s="19"/>
      <c r="O124" s="19"/>
      <c r="P124" s="19"/>
      <c r="Q124" s="55"/>
      <c r="R124" s="17"/>
      <c r="S124" s="55"/>
      <c r="T124" s="55"/>
      <c r="U124" s="55"/>
    </row>
    <row r="125" spans="1:21" ht="12.75">
      <c r="A125" s="212">
        <f>A121+1</f>
        <v>93</v>
      </c>
      <c r="B125" s="27" t="s">
        <v>248</v>
      </c>
      <c r="C125" s="28" t="s">
        <v>272</v>
      </c>
      <c r="D125" s="78" t="s">
        <v>180</v>
      </c>
      <c r="E125" s="66">
        <v>1987</v>
      </c>
      <c r="F125" s="9">
        <v>36</v>
      </c>
      <c r="G125" s="34">
        <v>222.08</v>
      </c>
      <c r="H125" s="24"/>
      <c r="I125" s="34">
        <v>160</v>
      </c>
      <c r="J125" s="42">
        <v>178.74</v>
      </c>
      <c r="K125" s="34"/>
      <c r="L125" s="122">
        <v>178.74</v>
      </c>
      <c r="M125" s="54"/>
      <c r="N125" s="19"/>
      <c r="O125" s="19"/>
      <c r="P125" s="19"/>
      <c r="Q125" s="55"/>
      <c r="R125" s="17"/>
      <c r="S125" s="55"/>
      <c r="T125" s="55"/>
      <c r="U125" s="55"/>
    </row>
    <row r="126" spans="1:21" ht="12.75">
      <c r="A126" s="212"/>
      <c r="B126" s="27" t="s">
        <v>248</v>
      </c>
      <c r="C126" s="28" t="s">
        <v>273</v>
      </c>
      <c r="D126" s="78" t="s">
        <v>180</v>
      </c>
      <c r="E126" s="66">
        <v>1987</v>
      </c>
      <c r="F126" s="9">
        <v>30</v>
      </c>
      <c r="G126" s="34">
        <v>949.21</v>
      </c>
      <c r="H126" s="24">
        <v>892.82</v>
      </c>
      <c r="I126" s="34">
        <v>951</v>
      </c>
      <c r="J126" s="42">
        <v>893.58</v>
      </c>
      <c r="K126" s="34">
        <v>1799.63</v>
      </c>
      <c r="L126" s="122">
        <v>893.58</v>
      </c>
      <c r="M126" s="54"/>
      <c r="N126" s="19"/>
      <c r="O126" s="19"/>
      <c r="P126" s="19"/>
      <c r="Q126" s="55"/>
      <c r="R126" s="17"/>
      <c r="S126" s="55"/>
      <c r="T126" s="55"/>
      <c r="U126" s="55"/>
    </row>
    <row r="127" spans="1:21" ht="12.75">
      <c r="A127" s="212"/>
      <c r="B127" s="27" t="s">
        <v>29</v>
      </c>
      <c r="C127" s="28" t="s">
        <v>274</v>
      </c>
      <c r="D127" s="78" t="s">
        <v>180</v>
      </c>
      <c r="E127" s="66">
        <v>1987</v>
      </c>
      <c r="F127" s="9">
        <v>20</v>
      </c>
      <c r="G127" s="34">
        <v>40.98</v>
      </c>
      <c r="H127" s="42">
        <v>643.21</v>
      </c>
      <c r="I127" s="34"/>
      <c r="J127" s="42">
        <v>642.56</v>
      </c>
      <c r="K127" s="34"/>
      <c r="L127" s="122">
        <v>642.56</v>
      </c>
      <c r="M127" s="54"/>
      <c r="N127" s="19"/>
      <c r="O127" s="19"/>
      <c r="P127" s="19"/>
      <c r="Q127" s="55"/>
      <c r="R127" s="17"/>
      <c r="S127" s="55"/>
      <c r="T127" s="55"/>
      <c r="U127" s="55"/>
    </row>
    <row r="128" spans="1:21" ht="15" customHeight="1">
      <c r="A128" s="212">
        <f>A125+1</f>
        <v>94</v>
      </c>
      <c r="B128" s="27" t="s">
        <v>249</v>
      </c>
      <c r="C128" s="28" t="s">
        <v>275</v>
      </c>
      <c r="D128" s="78" t="s">
        <v>180</v>
      </c>
      <c r="E128" s="66">
        <v>1988</v>
      </c>
      <c r="F128" s="9">
        <v>30</v>
      </c>
      <c r="G128" s="34">
        <v>2720.88</v>
      </c>
      <c r="H128" s="42">
        <v>758.81</v>
      </c>
      <c r="I128" s="34">
        <v>2420</v>
      </c>
      <c r="J128" s="42">
        <v>1289.89</v>
      </c>
      <c r="K128" s="34">
        <v>2720.85</v>
      </c>
      <c r="L128" s="122">
        <v>1289.89</v>
      </c>
      <c r="M128" s="54"/>
      <c r="N128" s="19"/>
      <c r="O128" s="19"/>
      <c r="P128" s="19"/>
      <c r="Q128" s="55"/>
      <c r="R128" s="17"/>
      <c r="S128" s="55"/>
      <c r="T128" s="55"/>
      <c r="U128" s="55"/>
    </row>
    <row r="129" spans="1:21" ht="12.75">
      <c r="A129" s="212"/>
      <c r="B129" s="27" t="s">
        <v>255</v>
      </c>
      <c r="C129" s="28" t="s">
        <v>276</v>
      </c>
      <c r="D129" s="78" t="s">
        <v>180</v>
      </c>
      <c r="E129" s="66">
        <v>1988</v>
      </c>
      <c r="F129" s="9">
        <v>30</v>
      </c>
      <c r="G129" s="34"/>
      <c r="H129" s="42">
        <v>947.48</v>
      </c>
      <c r="I129" s="34"/>
      <c r="J129" s="42">
        <v>947.44</v>
      </c>
      <c r="K129" s="34">
        <v>511.29</v>
      </c>
      <c r="L129" s="125">
        <v>947.44</v>
      </c>
      <c r="M129" s="54"/>
      <c r="N129" s="56"/>
      <c r="O129" s="19"/>
      <c r="P129" s="19"/>
      <c r="Q129" s="55"/>
      <c r="R129" s="17"/>
      <c r="S129" s="55"/>
      <c r="T129" s="55"/>
      <c r="U129" s="55"/>
    </row>
    <row r="130" spans="1:21" ht="12.75">
      <c r="A130" s="212"/>
      <c r="B130" s="27" t="s">
        <v>255</v>
      </c>
      <c r="C130" s="28" t="s">
        <v>277</v>
      </c>
      <c r="D130" s="78" t="s">
        <v>180</v>
      </c>
      <c r="E130" s="66">
        <v>1988</v>
      </c>
      <c r="F130" s="9">
        <v>20</v>
      </c>
      <c r="G130" s="34"/>
      <c r="H130" s="24">
        <v>486.7</v>
      </c>
      <c r="I130" s="34"/>
      <c r="J130" s="42">
        <v>486.7</v>
      </c>
      <c r="K130" s="34"/>
      <c r="L130" s="122">
        <v>486.7</v>
      </c>
      <c r="M130" s="54"/>
      <c r="N130" s="19"/>
      <c r="O130" s="19"/>
      <c r="P130" s="19"/>
      <c r="Q130" s="55"/>
      <c r="R130" s="17"/>
      <c r="S130" s="55"/>
      <c r="T130" s="55"/>
      <c r="U130" s="55"/>
    </row>
    <row r="131" spans="1:21" ht="18">
      <c r="A131" s="103">
        <f>A128+1</f>
        <v>95</v>
      </c>
      <c r="B131" s="27" t="s">
        <v>49</v>
      </c>
      <c r="C131" s="13" t="s">
        <v>53</v>
      </c>
      <c r="D131" s="78" t="s">
        <v>180</v>
      </c>
      <c r="E131" s="66">
        <v>1987</v>
      </c>
      <c r="F131" s="9">
        <v>24</v>
      </c>
      <c r="G131" s="34">
        <v>1471.01</v>
      </c>
      <c r="H131" s="24">
        <v>1447.88</v>
      </c>
      <c r="I131" s="34"/>
      <c r="J131" s="42">
        <v>2550.38</v>
      </c>
      <c r="K131" s="34">
        <v>2595.03</v>
      </c>
      <c r="L131" s="122">
        <f>$J$131</f>
        <v>2550.38</v>
      </c>
      <c r="M131" s="54"/>
      <c r="N131" s="19"/>
      <c r="O131" s="19"/>
      <c r="P131" s="19"/>
      <c r="Q131" s="55"/>
      <c r="R131" s="17"/>
      <c r="S131" s="55"/>
      <c r="T131" s="55"/>
      <c r="U131" s="55"/>
    </row>
    <row r="132" spans="1:21" ht="16.5">
      <c r="A132" s="103">
        <f aca="true" t="shared" si="8" ref="A132:A137">A131+1</f>
        <v>96</v>
      </c>
      <c r="B132" s="27" t="s">
        <v>31</v>
      </c>
      <c r="C132" s="13" t="s">
        <v>39</v>
      </c>
      <c r="D132" s="78" t="s">
        <v>261</v>
      </c>
      <c r="E132" s="66">
        <v>1988</v>
      </c>
      <c r="F132" s="9">
        <v>20</v>
      </c>
      <c r="G132" s="34"/>
      <c r="H132" s="24"/>
      <c r="I132" s="34"/>
      <c r="J132" s="42"/>
      <c r="K132" s="34">
        <v>556.29</v>
      </c>
      <c r="L132" s="122">
        <f>K132</f>
        <v>556.29</v>
      </c>
      <c r="M132" s="54"/>
      <c r="N132" s="19"/>
      <c r="O132" s="19"/>
      <c r="P132" s="19"/>
      <c r="Q132" s="55"/>
      <c r="R132" s="17"/>
      <c r="S132" s="55"/>
      <c r="T132" s="55"/>
      <c r="U132" s="55"/>
    </row>
    <row r="133" spans="1:12" ht="12.75">
      <c r="A133" s="103">
        <f t="shared" si="8"/>
        <v>97</v>
      </c>
      <c r="B133" s="28" t="s">
        <v>119</v>
      </c>
      <c r="C133" s="13" t="s">
        <v>300</v>
      </c>
      <c r="D133" s="78" t="s">
        <v>180</v>
      </c>
      <c r="E133" s="66">
        <v>1950</v>
      </c>
      <c r="F133" s="9">
        <v>20</v>
      </c>
      <c r="G133" s="34">
        <v>10526.06</v>
      </c>
      <c r="H133" s="24"/>
      <c r="I133" s="34"/>
      <c r="J133" s="42"/>
      <c r="K133" s="34">
        <v>10526.06</v>
      </c>
      <c r="L133" s="122">
        <v>10526.06</v>
      </c>
    </row>
    <row r="134" spans="1:12" ht="12.75">
      <c r="A134" s="104">
        <f t="shared" si="8"/>
        <v>98</v>
      </c>
      <c r="B134" s="28" t="s">
        <v>120</v>
      </c>
      <c r="C134" s="13" t="s">
        <v>303</v>
      </c>
      <c r="D134" s="78" t="s">
        <v>180</v>
      </c>
      <c r="E134" s="66">
        <v>1950</v>
      </c>
      <c r="F134" s="9">
        <v>20</v>
      </c>
      <c r="G134" s="34">
        <v>4885.06</v>
      </c>
      <c r="H134" s="24"/>
      <c r="I134" s="34"/>
      <c r="J134" s="42"/>
      <c r="K134" s="34">
        <v>4885.06</v>
      </c>
      <c r="L134" s="122">
        <v>4885.06</v>
      </c>
    </row>
    <row r="135" spans="1:12" ht="12.75">
      <c r="A135" s="104">
        <f t="shared" si="8"/>
        <v>99</v>
      </c>
      <c r="B135" s="28" t="s">
        <v>121</v>
      </c>
      <c r="C135" s="13" t="s">
        <v>122</v>
      </c>
      <c r="D135" s="78" t="s">
        <v>180</v>
      </c>
      <c r="E135" s="66">
        <v>1973</v>
      </c>
      <c r="F135" s="9">
        <v>20</v>
      </c>
      <c r="G135" s="34">
        <v>2619.22</v>
      </c>
      <c r="H135" s="24"/>
      <c r="I135" s="34"/>
      <c r="J135" s="42"/>
      <c r="K135" s="34">
        <v>2619.22</v>
      </c>
      <c r="L135" s="122">
        <v>2619.22</v>
      </c>
    </row>
    <row r="136" spans="1:12" ht="12.75">
      <c r="A136" s="104">
        <f>A135+1</f>
        <v>100</v>
      </c>
      <c r="B136" s="28" t="s">
        <v>123</v>
      </c>
      <c r="C136" s="13" t="s">
        <v>130</v>
      </c>
      <c r="D136" s="78" t="s">
        <v>180</v>
      </c>
      <c r="E136" s="66">
        <v>1973</v>
      </c>
      <c r="F136" s="9">
        <v>16</v>
      </c>
      <c r="G136" s="34">
        <v>1489.88</v>
      </c>
      <c r="H136" s="24"/>
      <c r="I136" s="34"/>
      <c r="J136" s="42"/>
      <c r="K136" s="34">
        <v>1489.88</v>
      </c>
      <c r="L136" s="122">
        <v>1489.88</v>
      </c>
    </row>
    <row r="137" spans="1:12" ht="13.5" customHeight="1">
      <c r="A137" s="212">
        <f t="shared" si="8"/>
        <v>101</v>
      </c>
      <c r="B137" s="28" t="s">
        <v>100</v>
      </c>
      <c r="C137" s="13" t="s">
        <v>201</v>
      </c>
      <c r="D137" s="80" t="s">
        <v>180</v>
      </c>
      <c r="E137" s="66">
        <v>1973</v>
      </c>
      <c r="F137" s="9">
        <v>16</v>
      </c>
      <c r="G137" s="34">
        <v>2438.19</v>
      </c>
      <c r="H137" s="24"/>
      <c r="I137" s="34"/>
      <c r="J137" s="42">
        <v>3533.4</v>
      </c>
      <c r="K137" s="34">
        <v>2438.19</v>
      </c>
      <c r="L137" s="124">
        <f>$J$137</f>
        <v>3533.4</v>
      </c>
    </row>
    <row r="138" spans="1:12" ht="12.75">
      <c r="A138" s="212"/>
      <c r="B138" s="28" t="s">
        <v>101</v>
      </c>
      <c r="C138" s="13" t="s">
        <v>102</v>
      </c>
      <c r="D138" s="78" t="s">
        <v>180</v>
      </c>
      <c r="E138" s="66">
        <v>1983</v>
      </c>
      <c r="F138" s="9">
        <v>16</v>
      </c>
      <c r="G138" s="34">
        <v>3878.59</v>
      </c>
      <c r="H138" s="24"/>
      <c r="I138" s="34"/>
      <c r="J138" s="42"/>
      <c r="K138" s="34">
        <v>3878.59</v>
      </c>
      <c r="L138" s="122">
        <v>3878.59</v>
      </c>
    </row>
    <row r="139" spans="1:12" ht="12.75">
      <c r="A139" s="212"/>
      <c r="B139" s="28" t="s">
        <v>103</v>
      </c>
      <c r="C139" s="13" t="s">
        <v>104</v>
      </c>
      <c r="D139" s="78" t="s">
        <v>180</v>
      </c>
      <c r="E139" s="66">
        <v>1973</v>
      </c>
      <c r="F139" s="9">
        <v>16</v>
      </c>
      <c r="G139" s="34">
        <v>3848.08</v>
      </c>
      <c r="H139" s="24"/>
      <c r="I139" s="34"/>
      <c r="J139" s="42"/>
      <c r="K139" s="34">
        <v>3848.08</v>
      </c>
      <c r="L139" s="122">
        <v>3848.08</v>
      </c>
    </row>
    <row r="140" spans="1:12" ht="12.75">
      <c r="A140" s="103">
        <f>A137+1</f>
        <v>102</v>
      </c>
      <c r="B140" s="28" t="s">
        <v>226</v>
      </c>
      <c r="C140" s="13" t="s">
        <v>229</v>
      </c>
      <c r="D140" s="78" t="s">
        <v>180</v>
      </c>
      <c r="E140" s="66">
        <v>1998</v>
      </c>
      <c r="F140" s="9">
        <v>16</v>
      </c>
      <c r="G140" s="34"/>
      <c r="H140" s="24"/>
      <c r="I140" s="34">
        <v>1260</v>
      </c>
      <c r="J140" s="47">
        <v>1395.15</v>
      </c>
      <c r="K140" s="34">
        <v>2489.48</v>
      </c>
      <c r="L140" s="122">
        <f>J140</f>
        <v>1395.15</v>
      </c>
    </row>
    <row r="141" spans="1:12" ht="12.75">
      <c r="A141" s="103">
        <f>A140+1</f>
        <v>103</v>
      </c>
      <c r="B141" s="87" t="s">
        <v>220</v>
      </c>
      <c r="C141" s="13" t="s">
        <v>221</v>
      </c>
      <c r="D141" s="78" t="s">
        <v>180</v>
      </c>
      <c r="E141" s="66">
        <v>1996</v>
      </c>
      <c r="F141" s="9">
        <v>20</v>
      </c>
      <c r="G141" s="34">
        <v>1275.26</v>
      </c>
      <c r="H141" s="24">
        <v>1501.74</v>
      </c>
      <c r="I141" s="34">
        <v>1850</v>
      </c>
      <c r="J141" s="42">
        <v>1514.98</v>
      </c>
      <c r="K141" s="34">
        <v>1528.99</v>
      </c>
      <c r="L141" s="122">
        <v>1514.98</v>
      </c>
    </row>
    <row r="142" spans="1:12" ht="12.75">
      <c r="A142" s="103">
        <f>A141+1</f>
        <v>104</v>
      </c>
      <c r="B142" s="28" t="s">
        <v>242</v>
      </c>
      <c r="C142" s="13" t="s">
        <v>243</v>
      </c>
      <c r="D142" s="78" t="s">
        <v>180</v>
      </c>
      <c r="E142" s="66">
        <v>1994</v>
      </c>
      <c r="F142" s="9">
        <v>16</v>
      </c>
      <c r="G142" s="34">
        <v>3627.64</v>
      </c>
      <c r="H142" s="24"/>
      <c r="I142" s="34"/>
      <c r="J142" s="42"/>
      <c r="K142" s="34">
        <v>2308.39</v>
      </c>
      <c r="L142" s="122">
        <v>3627.64</v>
      </c>
    </row>
    <row r="143" spans="1:12" ht="12.75" customHeight="1">
      <c r="A143" s="212">
        <f>A142+1</f>
        <v>105</v>
      </c>
      <c r="B143" s="28" t="s">
        <v>28</v>
      </c>
      <c r="C143" s="137" t="s">
        <v>270</v>
      </c>
      <c r="D143" s="78" t="s">
        <v>180</v>
      </c>
      <c r="E143" s="66">
        <v>1994</v>
      </c>
      <c r="F143" s="9">
        <v>24</v>
      </c>
      <c r="G143" s="34">
        <v>3282.72</v>
      </c>
      <c r="H143" s="24">
        <v>3279.26</v>
      </c>
      <c r="I143" s="34"/>
      <c r="J143" s="42">
        <v>3279.26</v>
      </c>
      <c r="K143" s="34">
        <v>3279.16</v>
      </c>
      <c r="L143" s="122">
        <v>3279.26</v>
      </c>
    </row>
    <row r="144" spans="1:12" ht="12.75">
      <c r="A144" s="212"/>
      <c r="B144" s="28" t="s">
        <v>247</v>
      </c>
      <c r="C144" s="137"/>
      <c r="D144" s="78" t="s">
        <v>180</v>
      </c>
      <c r="E144" s="66">
        <v>1994</v>
      </c>
      <c r="F144" s="9">
        <v>16</v>
      </c>
      <c r="G144" s="34"/>
      <c r="H144" s="24">
        <v>2154.59</v>
      </c>
      <c r="I144" s="34"/>
      <c r="J144" s="42">
        <v>2154.59</v>
      </c>
      <c r="K144" s="34">
        <v>2154.59</v>
      </c>
      <c r="L144" s="122">
        <v>2154.59</v>
      </c>
    </row>
    <row r="145" spans="1:47" s="14" customFormat="1" ht="11.25" customHeight="1">
      <c r="A145" s="103">
        <f>A143+1</f>
        <v>106</v>
      </c>
      <c r="B145" s="52" t="s">
        <v>98</v>
      </c>
      <c r="C145" s="53" t="s">
        <v>219</v>
      </c>
      <c r="D145" s="81" t="s">
        <v>180</v>
      </c>
      <c r="E145" s="68">
        <v>1994</v>
      </c>
      <c r="F145" s="23">
        <v>20</v>
      </c>
      <c r="G145" s="49">
        <v>247.59</v>
      </c>
      <c r="H145" s="24"/>
      <c r="I145" s="49">
        <v>400</v>
      </c>
      <c r="J145" s="24"/>
      <c r="K145" s="49">
        <v>1786.7</v>
      </c>
      <c r="L145" s="124">
        <f>K145</f>
        <v>1786.7</v>
      </c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</row>
    <row r="146" spans="1:12" ht="12.75">
      <c r="A146" s="103">
        <f>A145+1</f>
        <v>107</v>
      </c>
      <c r="B146" s="28" t="s">
        <v>98</v>
      </c>
      <c r="C146" s="13" t="s">
        <v>99</v>
      </c>
      <c r="D146" s="78" t="s">
        <v>180</v>
      </c>
      <c r="E146" s="66">
        <v>1994</v>
      </c>
      <c r="F146" s="9">
        <v>16</v>
      </c>
      <c r="G146" s="34">
        <v>1751.59</v>
      </c>
      <c r="H146" s="24"/>
      <c r="I146" s="34">
        <v>2000</v>
      </c>
      <c r="J146" s="42"/>
      <c r="K146" s="34">
        <v>1786.7</v>
      </c>
      <c r="L146" s="122">
        <v>1786.7</v>
      </c>
    </row>
    <row r="147" spans="1:12" ht="12.75">
      <c r="A147" s="103">
        <f>A146+1</f>
        <v>108</v>
      </c>
      <c r="B147" s="28" t="s">
        <v>244</v>
      </c>
      <c r="C147" s="13" t="s">
        <v>246</v>
      </c>
      <c r="D147" s="78" t="s">
        <v>180</v>
      </c>
      <c r="E147" s="66">
        <v>1994</v>
      </c>
      <c r="F147" s="9">
        <v>16</v>
      </c>
      <c r="G147" s="34"/>
      <c r="H147" s="24">
        <v>880.83</v>
      </c>
      <c r="I147" s="34"/>
      <c r="J147" s="42"/>
      <c r="K147" s="34">
        <v>569.59</v>
      </c>
      <c r="L147" s="122">
        <f>K147</f>
        <v>569.59</v>
      </c>
    </row>
    <row r="148" spans="1:12" ht="12.75">
      <c r="A148" s="103">
        <f>A147+1</f>
        <v>109</v>
      </c>
      <c r="B148" s="28" t="s">
        <v>245</v>
      </c>
      <c r="C148" s="13" t="s">
        <v>36</v>
      </c>
      <c r="D148" s="78" t="s">
        <v>180</v>
      </c>
      <c r="E148" s="66">
        <v>1994</v>
      </c>
      <c r="F148" s="9">
        <v>16</v>
      </c>
      <c r="G148" s="34">
        <v>2904.32</v>
      </c>
      <c r="H148" s="24"/>
      <c r="I148" s="34"/>
      <c r="J148" s="42"/>
      <c r="K148" s="34">
        <v>1050.58</v>
      </c>
      <c r="L148" s="124">
        <f>$G$148</f>
        <v>2904.32</v>
      </c>
    </row>
    <row r="149" spans="1:12" ht="12.75">
      <c r="A149" s="103">
        <f>A148+1</f>
        <v>110</v>
      </c>
      <c r="B149" s="28" t="s">
        <v>22</v>
      </c>
      <c r="C149" s="13" t="s">
        <v>195</v>
      </c>
      <c r="D149" s="78" t="s">
        <v>180</v>
      </c>
      <c r="E149" s="66">
        <v>1994</v>
      </c>
      <c r="F149" s="9">
        <v>16</v>
      </c>
      <c r="G149" s="34"/>
      <c r="H149" s="24">
        <v>1578.18</v>
      </c>
      <c r="I149" s="34"/>
      <c r="J149" s="42">
        <v>1578.18</v>
      </c>
      <c r="K149" s="34">
        <v>1594.71</v>
      </c>
      <c r="L149" s="124">
        <f>J149</f>
        <v>1578.18</v>
      </c>
    </row>
    <row r="150" spans="1:12" ht="12.75">
      <c r="A150" s="103">
        <f>A149+1</f>
        <v>111</v>
      </c>
      <c r="B150" s="28" t="s">
        <v>152</v>
      </c>
      <c r="C150" s="13" t="s">
        <v>153</v>
      </c>
      <c r="D150" s="78" t="s">
        <v>282</v>
      </c>
      <c r="E150" s="66">
        <v>1967</v>
      </c>
      <c r="F150" s="9">
        <v>16</v>
      </c>
      <c r="G150" s="34"/>
      <c r="H150" s="24"/>
      <c r="I150" s="34"/>
      <c r="J150" s="42">
        <v>880</v>
      </c>
      <c r="K150" s="34">
        <v>5941.94</v>
      </c>
      <c r="L150" s="122">
        <v>880</v>
      </c>
    </row>
    <row r="151" spans="1:12" ht="12.75">
      <c r="A151" s="103">
        <f aca="true" t="shared" si="9" ref="A151:A170">A150+1</f>
        <v>112</v>
      </c>
      <c r="B151" s="28" t="s">
        <v>154</v>
      </c>
      <c r="C151" s="13" t="s">
        <v>155</v>
      </c>
      <c r="D151" s="78" t="s">
        <v>282</v>
      </c>
      <c r="E151" s="66">
        <v>1957</v>
      </c>
      <c r="F151" s="9">
        <v>16</v>
      </c>
      <c r="G151" s="34"/>
      <c r="H151" s="24"/>
      <c r="I151" s="34"/>
      <c r="J151" s="42">
        <v>1694.93</v>
      </c>
      <c r="K151" s="34"/>
      <c r="L151" s="122">
        <v>1694.93</v>
      </c>
    </row>
    <row r="152" spans="1:12" ht="12.75">
      <c r="A152" s="103">
        <f t="shared" si="9"/>
        <v>113</v>
      </c>
      <c r="B152" s="28" t="s">
        <v>156</v>
      </c>
      <c r="C152" s="13" t="s">
        <v>157</v>
      </c>
      <c r="D152" s="78" t="s">
        <v>282</v>
      </c>
      <c r="E152" s="66">
        <v>1956</v>
      </c>
      <c r="F152" s="9">
        <v>16</v>
      </c>
      <c r="G152" s="34"/>
      <c r="H152" s="24"/>
      <c r="I152" s="34"/>
      <c r="J152" s="42">
        <v>3523.15</v>
      </c>
      <c r="K152" s="34"/>
      <c r="L152" s="122">
        <v>3523.15</v>
      </c>
    </row>
    <row r="153" spans="1:12" ht="12.75">
      <c r="A153" s="103">
        <f t="shared" si="9"/>
        <v>114</v>
      </c>
      <c r="B153" s="28" t="s">
        <v>158</v>
      </c>
      <c r="C153" s="13" t="s">
        <v>159</v>
      </c>
      <c r="D153" s="78" t="s">
        <v>282</v>
      </c>
      <c r="E153" s="66">
        <v>1956</v>
      </c>
      <c r="F153" s="9">
        <v>16</v>
      </c>
      <c r="G153" s="34"/>
      <c r="H153" s="24"/>
      <c r="I153" s="34"/>
      <c r="J153" s="42">
        <v>420</v>
      </c>
      <c r="K153" s="34"/>
      <c r="L153" s="122">
        <v>420</v>
      </c>
    </row>
    <row r="154" spans="1:12" ht="12.75">
      <c r="A154" s="103">
        <f t="shared" si="9"/>
        <v>115</v>
      </c>
      <c r="B154" s="28" t="s">
        <v>160</v>
      </c>
      <c r="C154" s="13" t="s">
        <v>161</v>
      </c>
      <c r="D154" s="78" t="s">
        <v>282</v>
      </c>
      <c r="E154" s="66">
        <v>1957</v>
      </c>
      <c r="F154" s="9">
        <v>16</v>
      </c>
      <c r="G154" s="34"/>
      <c r="H154" s="24"/>
      <c r="I154" s="34"/>
      <c r="J154" s="42">
        <v>1228.71</v>
      </c>
      <c r="K154" s="34"/>
      <c r="L154" s="122">
        <v>1228.71</v>
      </c>
    </row>
    <row r="155" spans="1:21" ht="12.75">
      <c r="A155" s="103">
        <f>A154+1</f>
        <v>116</v>
      </c>
      <c r="B155" s="28" t="s">
        <v>56</v>
      </c>
      <c r="C155" s="13" t="s">
        <v>57</v>
      </c>
      <c r="D155" s="78" t="s">
        <v>180</v>
      </c>
      <c r="E155" s="66">
        <v>1965</v>
      </c>
      <c r="F155" s="9">
        <v>16</v>
      </c>
      <c r="G155" s="34">
        <v>1816.72</v>
      </c>
      <c r="H155" s="24"/>
      <c r="I155" s="34">
        <v>3500</v>
      </c>
      <c r="J155" s="42"/>
      <c r="K155" s="34">
        <v>5150.86</v>
      </c>
      <c r="L155" s="122">
        <v>1816.72</v>
      </c>
      <c r="M155" s="54"/>
      <c r="N155" s="19"/>
      <c r="O155" s="19"/>
      <c r="P155" s="19"/>
      <c r="Q155" s="55"/>
      <c r="R155" s="17"/>
      <c r="S155" s="55"/>
      <c r="T155" s="55"/>
      <c r="U155" s="55"/>
    </row>
    <row r="156" spans="1:12" ht="12.75">
      <c r="A156" s="103">
        <f>A155+1</f>
        <v>117</v>
      </c>
      <c r="B156" s="28" t="s">
        <v>253</v>
      </c>
      <c r="C156" s="13" t="s">
        <v>194</v>
      </c>
      <c r="D156" s="78" t="s">
        <v>180</v>
      </c>
      <c r="E156" s="66">
        <v>1989</v>
      </c>
      <c r="F156" s="9">
        <v>16</v>
      </c>
      <c r="G156" s="34">
        <v>4880.33</v>
      </c>
      <c r="H156" s="24"/>
      <c r="I156" s="34">
        <v>4100</v>
      </c>
      <c r="J156" s="42"/>
      <c r="K156" s="34">
        <v>314.84</v>
      </c>
      <c r="L156" s="122">
        <v>4880.33</v>
      </c>
    </row>
    <row r="157" spans="1:12" ht="12.75">
      <c r="A157" s="103">
        <f>A156+1</f>
        <v>118</v>
      </c>
      <c r="B157" s="28" t="s">
        <v>24</v>
      </c>
      <c r="C157" s="13" t="s">
        <v>35</v>
      </c>
      <c r="D157" s="78" t="s">
        <v>180</v>
      </c>
      <c r="E157" s="66">
        <v>1967</v>
      </c>
      <c r="F157" s="9">
        <v>16</v>
      </c>
      <c r="G157" s="34">
        <v>2216.35</v>
      </c>
      <c r="H157" s="24">
        <v>2450</v>
      </c>
      <c r="I157" s="34"/>
      <c r="J157" s="42">
        <v>2520</v>
      </c>
      <c r="K157" s="34">
        <v>2194.65</v>
      </c>
      <c r="L157" s="122">
        <f>J157</f>
        <v>2520</v>
      </c>
    </row>
    <row r="158" spans="1:12" ht="12.75">
      <c r="A158" s="103">
        <f>A157+1</f>
        <v>119</v>
      </c>
      <c r="B158" s="28" t="s">
        <v>43</v>
      </c>
      <c r="C158" s="13" t="s">
        <v>65</v>
      </c>
      <c r="D158" s="78" t="s">
        <v>180</v>
      </c>
      <c r="E158" s="66">
        <v>1967</v>
      </c>
      <c r="F158" s="9">
        <v>16</v>
      </c>
      <c r="G158" s="34"/>
      <c r="H158" s="24"/>
      <c r="I158" s="34"/>
      <c r="J158" s="42">
        <v>186.75</v>
      </c>
      <c r="K158" s="34">
        <v>185.87</v>
      </c>
      <c r="L158" s="124">
        <f>$J$158</f>
        <v>186.75</v>
      </c>
    </row>
    <row r="159" spans="1:12" ht="12.75">
      <c r="A159" s="103">
        <f t="shared" si="9"/>
        <v>120</v>
      </c>
      <c r="B159" s="28" t="s">
        <v>162</v>
      </c>
      <c r="C159" s="13" t="s">
        <v>163</v>
      </c>
      <c r="D159" s="78" t="s">
        <v>180</v>
      </c>
      <c r="E159" s="66">
        <v>1968</v>
      </c>
      <c r="F159" s="9">
        <v>16</v>
      </c>
      <c r="G159" s="34"/>
      <c r="H159" s="24"/>
      <c r="I159" s="34"/>
      <c r="J159" s="42">
        <v>2350</v>
      </c>
      <c r="K159" s="34"/>
      <c r="L159" s="122">
        <v>2350</v>
      </c>
    </row>
    <row r="160" spans="1:12" ht="12.75">
      <c r="A160" s="103">
        <f t="shared" si="9"/>
        <v>121</v>
      </c>
      <c r="B160" s="28" t="s">
        <v>33</v>
      </c>
      <c r="C160" s="13" t="s">
        <v>148</v>
      </c>
      <c r="D160" s="78" t="s">
        <v>180</v>
      </c>
      <c r="E160" s="66">
        <v>1968</v>
      </c>
      <c r="F160" s="9">
        <v>16</v>
      </c>
      <c r="G160" s="34"/>
      <c r="H160" s="24"/>
      <c r="I160" s="34"/>
      <c r="J160" s="42">
        <v>2350</v>
      </c>
      <c r="K160" s="34">
        <v>1794</v>
      </c>
      <c r="L160" s="122">
        <v>2350</v>
      </c>
    </row>
    <row r="161" spans="1:12" ht="12.75">
      <c r="A161" s="103">
        <f t="shared" si="9"/>
        <v>122</v>
      </c>
      <c r="B161" s="28" t="s">
        <v>45</v>
      </c>
      <c r="C161" s="13" t="s">
        <v>301</v>
      </c>
      <c r="D161" s="78" t="s">
        <v>283</v>
      </c>
      <c r="E161" s="66">
        <v>1967</v>
      </c>
      <c r="F161" s="9">
        <v>16</v>
      </c>
      <c r="G161" s="34"/>
      <c r="H161" s="24"/>
      <c r="I161" s="34"/>
      <c r="J161" s="42"/>
      <c r="K161" s="34">
        <v>1134.32</v>
      </c>
      <c r="L161" s="122">
        <f>$K$161</f>
        <v>1134.32</v>
      </c>
    </row>
    <row r="162" spans="1:12" ht="12.75">
      <c r="A162" s="103">
        <f t="shared" si="9"/>
        <v>123</v>
      </c>
      <c r="B162" s="28" t="s">
        <v>280</v>
      </c>
      <c r="C162" s="13" t="s">
        <v>281</v>
      </c>
      <c r="D162" s="78" t="s">
        <v>180</v>
      </c>
      <c r="E162" s="66">
        <v>1965</v>
      </c>
      <c r="F162" s="9">
        <v>16</v>
      </c>
      <c r="G162" s="34"/>
      <c r="H162" s="24"/>
      <c r="I162" s="34"/>
      <c r="J162" s="42">
        <v>591.16</v>
      </c>
      <c r="K162" s="34"/>
      <c r="L162" s="122">
        <v>591.16</v>
      </c>
    </row>
    <row r="163" spans="1:12" ht="12.75">
      <c r="A163" s="103">
        <f>A162+1</f>
        <v>124</v>
      </c>
      <c r="B163" s="31" t="s">
        <v>202</v>
      </c>
      <c r="C163" s="13" t="s">
        <v>167</v>
      </c>
      <c r="D163" s="78" t="s">
        <v>180</v>
      </c>
      <c r="E163" s="66">
        <v>1997</v>
      </c>
      <c r="F163" s="9">
        <v>16</v>
      </c>
      <c r="G163" s="34"/>
      <c r="H163" s="24">
        <v>984</v>
      </c>
      <c r="I163" s="34"/>
      <c r="J163" s="42">
        <v>584</v>
      </c>
      <c r="K163" s="34">
        <v>907.93</v>
      </c>
      <c r="L163" s="122">
        <v>584</v>
      </c>
    </row>
    <row r="164" spans="1:12" ht="12.75">
      <c r="A164" s="103">
        <f t="shared" si="9"/>
        <v>125</v>
      </c>
      <c r="B164" s="28" t="s">
        <v>203</v>
      </c>
      <c r="C164" s="13" t="s">
        <v>183</v>
      </c>
      <c r="D164" s="78" t="s">
        <v>180</v>
      </c>
      <c r="E164" s="66">
        <v>1997</v>
      </c>
      <c r="F164" s="9">
        <v>16</v>
      </c>
      <c r="G164" s="34"/>
      <c r="H164" s="24"/>
      <c r="I164" s="34"/>
      <c r="J164" s="42">
        <v>1340.8</v>
      </c>
      <c r="K164" s="34">
        <v>1824.33</v>
      </c>
      <c r="L164" s="122">
        <v>1340.8</v>
      </c>
    </row>
    <row r="165" spans="1:12" ht="12.75">
      <c r="A165" s="103">
        <f t="shared" si="9"/>
        <v>126</v>
      </c>
      <c r="B165" s="27" t="s">
        <v>20</v>
      </c>
      <c r="C165" s="13" t="s">
        <v>92</v>
      </c>
      <c r="D165" s="78" t="s">
        <v>180</v>
      </c>
      <c r="E165" s="66">
        <v>1987</v>
      </c>
      <c r="F165" s="9">
        <v>16</v>
      </c>
      <c r="G165" s="34">
        <v>1298.91</v>
      </c>
      <c r="H165" s="24">
        <v>1341.5</v>
      </c>
      <c r="I165" s="34"/>
      <c r="J165" s="42">
        <v>1348.56</v>
      </c>
      <c r="K165" s="34">
        <v>1441.48</v>
      </c>
      <c r="L165" s="122">
        <v>1348.56</v>
      </c>
    </row>
    <row r="166" spans="1:12" ht="12.75">
      <c r="A166" s="103">
        <f>A165+1</f>
        <v>127</v>
      </c>
      <c r="B166" s="27" t="s">
        <v>171</v>
      </c>
      <c r="C166" s="13" t="s">
        <v>172</v>
      </c>
      <c r="D166" s="78" t="s">
        <v>180</v>
      </c>
      <c r="E166" s="66">
        <v>1990</v>
      </c>
      <c r="F166" s="9">
        <v>16</v>
      </c>
      <c r="G166" s="34"/>
      <c r="H166" s="24"/>
      <c r="I166" s="34"/>
      <c r="J166" s="42">
        <v>980</v>
      </c>
      <c r="K166" s="34"/>
      <c r="L166" s="122">
        <v>980</v>
      </c>
    </row>
    <row r="167" spans="1:12" ht="12.75">
      <c r="A167" s="103">
        <f t="shared" si="9"/>
        <v>128</v>
      </c>
      <c r="B167" s="27" t="s">
        <v>177</v>
      </c>
      <c r="C167" s="13" t="s">
        <v>178</v>
      </c>
      <c r="D167" s="78"/>
      <c r="E167" s="66"/>
      <c r="F167" s="9"/>
      <c r="G167" s="34"/>
      <c r="H167" s="24"/>
      <c r="I167" s="34"/>
      <c r="J167" s="42"/>
      <c r="K167" s="34"/>
      <c r="L167" s="123"/>
    </row>
    <row r="168" spans="1:12" ht="12.75">
      <c r="A168" s="103">
        <f t="shared" si="9"/>
        <v>129</v>
      </c>
      <c r="B168" s="27" t="s">
        <v>144</v>
      </c>
      <c r="C168" s="13" t="s">
        <v>204</v>
      </c>
      <c r="D168" s="78" t="s">
        <v>180</v>
      </c>
      <c r="E168" s="66">
        <v>1999</v>
      </c>
      <c r="F168" s="9">
        <v>16</v>
      </c>
      <c r="G168" s="34"/>
      <c r="H168" s="24"/>
      <c r="I168" s="34"/>
      <c r="J168" s="42"/>
      <c r="K168" s="34">
        <v>411.27</v>
      </c>
      <c r="L168" s="124">
        <f>$K$168</f>
        <v>411.27</v>
      </c>
    </row>
    <row r="169" spans="1:12" ht="12.75">
      <c r="A169" s="103">
        <f t="shared" si="9"/>
        <v>130</v>
      </c>
      <c r="B169" s="28"/>
      <c r="C169" s="13" t="s">
        <v>250</v>
      </c>
      <c r="D169" s="78" t="s">
        <v>180</v>
      </c>
      <c r="E169" s="66">
        <v>1999</v>
      </c>
      <c r="F169" s="9">
        <v>16</v>
      </c>
      <c r="G169" s="34"/>
      <c r="H169" s="24"/>
      <c r="I169" s="34"/>
      <c r="J169" s="42">
        <v>1268.21</v>
      </c>
      <c r="K169" s="34"/>
      <c r="L169" s="122">
        <v>1268.21</v>
      </c>
    </row>
    <row r="170" spans="1:12" ht="13.5" thickBot="1">
      <c r="A170" s="106">
        <f t="shared" si="9"/>
        <v>131</v>
      </c>
      <c r="B170" s="107"/>
      <c r="C170" s="108" t="s">
        <v>267</v>
      </c>
      <c r="D170" s="109" t="s">
        <v>180</v>
      </c>
      <c r="E170" s="111">
        <v>1999</v>
      </c>
      <c r="F170" s="110">
        <v>16</v>
      </c>
      <c r="G170" s="126"/>
      <c r="H170" s="127"/>
      <c r="I170" s="112"/>
      <c r="J170" s="112">
        <v>2847.2</v>
      </c>
      <c r="K170" s="126"/>
      <c r="L170" s="128">
        <v>2847.2</v>
      </c>
    </row>
    <row r="171" spans="1:12" ht="8.25" customHeight="1" thickBot="1" thickTop="1">
      <c r="A171" s="89"/>
      <c r="B171" s="57"/>
      <c r="C171" s="54"/>
      <c r="D171" s="99"/>
      <c r="E171" s="100"/>
      <c r="F171" s="19"/>
      <c r="G171" s="55"/>
      <c r="H171" s="129"/>
      <c r="I171" s="55"/>
      <c r="J171" s="55"/>
      <c r="K171" s="55"/>
      <c r="L171" s="55"/>
    </row>
    <row r="172" spans="1:12" ht="13.5" thickBot="1">
      <c r="A172" s="234" t="s">
        <v>385</v>
      </c>
      <c r="B172" s="235"/>
      <c r="C172" s="235"/>
      <c r="D172" s="235"/>
      <c r="E172" s="235"/>
      <c r="F172" s="235"/>
      <c r="G172" s="236">
        <f aca="true" t="shared" si="10" ref="G172:L172">SUM(G9:G170)</f>
        <v>393444.29999999993</v>
      </c>
      <c r="H172" s="236">
        <f t="shared" si="10"/>
        <v>77729.20999999999</v>
      </c>
      <c r="I172" s="236">
        <f t="shared" si="10"/>
        <v>287936</v>
      </c>
      <c r="J172" s="236">
        <f t="shared" si="10"/>
        <v>236486.01999999996</v>
      </c>
      <c r="K172" s="236">
        <f t="shared" si="10"/>
        <v>380884.0299999999</v>
      </c>
      <c r="L172" s="237">
        <f t="shared" si="10"/>
        <v>442368.52000000014</v>
      </c>
    </row>
    <row r="173" spans="1:12" ht="12.75">
      <c r="A173" s="21"/>
      <c r="B173" s="74"/>
      <c r="C173" s="43"/>
      <c r="D173" s="82"/>
      <c r="E173" s="2"/>
      <c r="F173" s="2"/>
      <c r="G173" s="44"/>
      <c r="H173" s="93"/>
      <c r="I173" s="37"/>
      <c r="J173" s="58"/>
      <c r="K173" s="4"/>
      <c r="L173" s="89"/>
    </row>
    <row r="174" spans="1:50" ht="12.75">
      <c r="A174" s="21"/>
      <c r="B174" s="33"/>
      <c r="C174" s="43" t="s">
        <v>263</v>
      </c>
      <c r="D174" s="82"/>
      <c r="E174" s="2"/>
      <c r="F174" s="2"/>
      <c r="G174" s="44"/>
      <c r="H174" s="93"/>
      <c r="I174" s="37"/>
      <c r="J174" s="58"/>
      <c r="K174" s="4"/>
      <c r="L174" s="89"/>
      <c r="AV174" s="4"/>
      <c r="AW174" s="4"/>
      <c r="AX174" s="4"/>
    </row>
    <row r="175" spans="1:50" ht="12.75">
      <c r="A175" s="21"/>
      <c r="B175" s="32"/>
      <c r="C175" s="4"/>
      <c r="D175" s="82"/>
      <c r="E175" s="2"/>
      <c r="F175" s="2"/>
      <c r="G175" s="44"/>
      <c r="H175" s="93"/>
      <c r="I175" s="37"/>
      <c r="J175" s="58"/>
      <c r="K175" s="4"/>
      <c r="L175" s="89"/>
      <c r="AV175" s="4"/>
      <c r="AW175" s="4"/>
      <c r="AX175" s="4"/>
    </row>
    <row r="176" spans="1:50" ht="12.75">
      <c r="A176" s="21"/>
      <c r="B176" s="32"/>
      <c r="C176" s="25"/>
      <c r="D176" s="82"/>
      <c r="E176" s="25"/>
      <c r="F176" s="25"/>
      <c r="G176" s="61"/>
      <c r="H176" s="61"/>
      <c r="I176" s="61"/>
      <c r="J176" s="61"/>
      <c r="K176" s="61"/>
      <c r="L176" s="89"/>
      <c r="AV176" s="4"/>
      <c r="AW176" s="4"/>
      <c r="AX176" s="4"/>
    </row>
    <row r="177" spans="1:50" ht="12.75">
      <c r="A177" s="4"/>
      <c r="B177" s="4"/>
      <c r="C177" s="25"/>
      <c r="D177" s="83"/>
      <c r="E177" s="6"/>
      <c r="F177" s="6"/>
      <c r="G177" s="61"/>
      <c r="H177" s="61"/>
      <c r="I177" s="61"/>
      <c r="J177" s="61"/>
      <c r="K177" s="61"/>
      <c r="L177" s="89"/>
      <c r="AV177" s="4"/>
      <c r="AW177" s="4"/>
      <c r="AX177" s="4"/>
    </row>
    <row r="178" spans="1:50" ht="12.75">
      <c r="A178" s="4"/>
      <c r="B178" s="4"/>
      <c r="C178" s="25"/>
      <c r="D178" s="84"/>
      <c r="E178" s="3"/>
      <c r="F178" s="3"/>
      <c r="G178" s="3"/>
      <c r="H178" s="96"/>
      <c r="I178" s="3"/>
      <c r="J178" s="3"/>
      <c r="K178" s="62"/>
      <c r="L178" s="89"/>
      <c r="AV178" s="4"/>
      <c r="AW178" s="4"/>
      <c r="AX178" s="4"/>
    </row>
    <row r="179" spans="1:50" ht="12.75">
      <c r="A179" s="4"/>
      <c r="B179" s="4"/>
      <c r="C179" s="65"/>
      <c r="D179" s="85"/>
      <c r="E179" s="65"/>
      <c r="F179" s="65"/>
      <c r="G179" s="2"/>
      <c r="H179" s="97"/>
      <c r="I179" s="2"/>
      <c r="J179" s="2"/>
      <c r="K179" s="2"/>
      <c r="L179" s="21"/>
      <c r="AV179" s="4"/>
      <c r="AW179" s="4"/>
      <c r="AX179" s="4"/>
    </row>
    <row r="180" spans="1:50" ht="13.5" customHeight="1">
      <c r="A180" s="4"/>
      <c r="B180" s="4"/>
      <c r="C180" s="65"/>
      <c r="D180" s="85"/>
      <c r="E180" s="65"/>
      <c r="F180" s="65"/>
      <c r="G180" s="2"/>
      <c r="H180" s="97"/>
      <c r="I180" s="2"/>
      <c r="J180" s="2"/>
      <c r="K180" s="2"/>
      <c r="L180" s="21"/>
      <c r="AV180" s="4"/>
      <c r="AW180" s="4"/>
      <c r="AX180" s="4"/>
    </row>
    <row r="181" spans="1:50" ht="12.75">
      <c r="A181" s="4"/>
      <c r="B181" s="4"/>
      <c r="C181" s="64"/>
      <c r="D181" s="82"/>
      <c r="E181" s="25"/>
      <c r="F181" s="25"/>
      <c r="G181" s="61"/>
      <c r="H181" s="61"/>
      <c r="I181" s="61"/>
      <c r="J181" s="61"/>
      <c r="K181" s="61"/>
      <c r="L181" s="61"/>
      <c r="AV181" s="4"/>
      <c r="AW181" s="4"/>
      <c r="AX181" s="4"/>
    </row>
    <row r="182" spans="1:50" ht="12.75">
      <c r="A182" s="4"/>
      <c r="B182" s="4"/>
      <c r="C182" s="64"/>
      <c r="D182" s="83"/>
      <c r="E182" s="6"/>
      <c r="F182" s="6"/>
      <c r="G182" s="61"/>
      <c r="H182" s="61"/>
      <c r="I182" s="61"/>
      <c r="J182" s="61"/>
      <c r="K182" s="61"/>
      <c r="L182" s="61"/>
      <c r="AV182" s="4"/>
      <c r="AW182" s="4"/>
      <c r="AX182" s="4"/>
    </row>
    <row r="183" spans="1:50" ht="12.75">
      <c r="A183" s="4"/>
      <c r="B183" s="4"/>
      <c r="C183" s="64"/>
      <c r="D183" s="83"/>
      <c r="E183" s="6"/>
      <c r="F183" s="6"/>
      <c r="G183" s="61"/>
      <c r="H183" s="61"/>
      <c r="I183" s="61"/>
      <c r="J183" s="61"/>
      <c r="K183" s="61"/>
      <c r="L183" s="61"/>
      <c r="AV183" s="4"/>
      <c r="AW183" s="4"/>
      <c r="AX183" s="4"/>
    </row>
    <row r="184" spans="1:50" ht="12.75">
      <c r="A184" s="4"/>
      <c r="B184" s="4"/>
      <c r="C184" s="64"/>
      <c r="D184" s="83"/>
      <c r="E184" s="6"/>
      <c r="F184" s="6"/>
      <c r="G184" s="61"/>
      <c r="H184" s="61"/>
      <c r="I184" s="61"/>
      <c r="J184" s="61"/>
      <c r="K184" s="61"/>
      <c r="L184" s="61"/>
      <c r="AV184" s="4"/>
      <c r="AW184" s="4"/>
      <c r="AX184" s="4"/>
    </row>
    <row r="185" spans="1:50" ht="12.75">
      <c r="A185" s="4"/>
      <c r="B185" s="4"/>
      <c r="C185" s="64"/>
      <c r="D185" s="83"/>
      <c r="E185" s="6"/>
      <c r="F185" s="6"/>
      <c r="G185" s="61"/>
      <c r="H185" s="61"/>
      <c r="I185" s="61"/>
      <c r="J185" s="61"/>
      <c r="K185" s="61"/>
      <c r="L185" s="61"/>
      <c r="AV185" s="4"/>
      <c r="AW185" s="4"/>
      <c r="AX185" s="4"/>
    </row>
    <row r="186" spans="1:50" ht="12.75">
      <c r="A186" s="4"/>
      <c r="B186" s="4"/>
      <c r="C186" s="64"/>
      <c r="D186" s="83"/>
      <c r="E186" s="6"/>
      <c r="F186" s="6"/>
      <c r="G186" s="61"/>
      <c r="H186" s="61"/>
      <c r="I186" s="61"/>
      <c r="J186" s="61"/>
      <c r="K186" s="61"/>
      <c r="L186" s="61"/>
      <c r="AV186" s="4"/>
      <c r="AW186" s="4"/>
      <c r="AX186" s="4"/>
    </row>
    <row r="187" spans="1:50" ht="12.75">
      <c r="A187" s="4"/>
      <c r="B187" s="4"/>
      <c r="C187" s="64"/>
      <c r="D187" s="83"/>
      <c r="E187" s="6"/>
      <c r="F187" s="6"/>
      <c r="G187" s="61"/>
      <c r="H187" s="61"/>
      <c r="I187" s="61"/>
      <c r="J187" s="61"/>
      <c r="K187" s="61"/>
      <c r="L187" s="61"/>
      <c r="AV187" s="4"/>
      <c r="AW187" s="4"/>
      <c r="AX187" s="4"/>
    </row>
    <row r="188" spans="1:50" ht="12.75">
      <c r="A188" s="4"/>
      <c r="B188" s="4"/>
      <c r="C188" s="64"/>
      <c r="D188" s="83"/>
      <c r="E188" s="6"/>
      <c r="F188" s="6"/>
      <c r="G188" s="61"/>
      <c r="H188" s="61"/>
      <c r="I188" s="61"/>
      <c r="J188" s="61"/>
      <c r="K188" s="61"/>
      <c r="L188" s="61"/>
      <c r="AV188" s="4"/>
      <c r="AW188" s="4"/>
      <c r="AX188" s="4"/>
    </row>
    <row r="189" spans="1:50" ht="12.75">
      <c r="A189" s="4"/>
      <c r="B189" s="4"/>
      <c r="C189" s="64"/>
      <c r="D189" s="83"/>
      <c r="E189" s="6"/>
      <c r="F189" s="6"/>
      <c r="G189" s="61"/>
      <c r="H189" s="61"/>
      <c r="I189" s="61"/>
      <c r="J189" s="61"/>
      <c r="K189" s="61"/>
      <c r="L189" s="61"/>
      <c r="AV189" s="4"/>
      <c r="AW189" s="4"/>
      <c r="AX189" s="4"/>
    </row>
    <row r="190" spans="1:50" ht="12.75">
      <c r="A190" s="4"/>
      <c r="B190" s="4"/>
      <c r="C190" s="4"/>
      <c r="D190" s="83"/>
      <c r="E190" s="4"/>
      <c r="F190" s="4"/>
      <c r="G190" s="59"/>
      <c r="H190" s="93"/>
      <c r="I190" s="60"/>
      <c r="J190" s="58"/>
      <c r="K190" s="4"/>
      <c r="L190" s="89"/>
      <c r="AV190" s="4"/>
      <c r="AW190" s="4"/>
      <c r="AX190" s="4"/>
    </row>
    <row r="191" spans="1:50" ht="12.75">
      <c r="A191" s="4"/>
      <c r="B191" s="4"/>
      <c r="C191" s="4"/>
      <c r="D191" s="83"/>
      <c r="E191" s="4"/>
      <c r="F191" s="4"/>
      <c r="G191" s="63"/>
      <c r="H191" s="92"/>
      <c r="I191" s="63"/>
      <c r="J191" s="63"/>
      <c r="K191" s="63"/>
      <c r="L191" s="90"/>
      <c r="AV191" s="4"/>
      <c r="AW191" s="4"/>
      <c r="AX191" s="4"/>
    </row>
    <row r="192" spans="1:50" ht="12.75">
      <c r="A192" s="4"/>
      <c r="B192" s="4"/>
      <c r="C192" s="4"/>
      <c r="D192" s="83"/>
      <c r="E192" s="4"/>
      <c r="F192" s="4"/>
      <c r="G192" s="59"/>
      <c r="H192" s="93"/>
      <c r="I192" s="60"/>
      <c r="J192" s="58"/>
      <c r="K192" s="4"/>
      <c r="L192" s="89"/>
      <c r="AV192" s="4"/>
      <c r="AW192" s="4"/>
      <c r="AX192" s="4"/>
    </row>
    <row r="193" spans="1:50" ht="12.75">
      <c r="A193" s="4"/>
      <c r="B193" s="4"/>
      <c r="C193" s="4"/>
      <c r="D193" s="83"/>
      <c r="E193" s="4"/>
      <c r="F193" s="4"/>
      <c r="G193" s="59"/>
      <c r="H193" s="93"/>
      <c r="I193" s="60"/>
      <c r="J193" s="58"/>
      <c r="K193" s="4"/>
      <c r="L193" s="89"/>
      <c r="AV193" s="4"/>
      <c r="AW193" s="4"/>
      <c r="AX193" s="4"/>
    </row>
    <row r="194" spans="1:50" ht="12.75">
      <c r="A194" s="4"/>
      <c r="B194" s="4"/>
      <c r="C194" s="4"/>
      <c r="D194" s="83"/>
      <c r="E194" s="4"/>
      <c r="F194" s="4"/>
      <c r="G194" s="59"/>
      <c r="H194" s="93"/>
      <c r="I194" s="60"/>
      <c r="J194" s="58"/>
      <c r="K194" s="4"/>
      <c r="L194" s="89"/>
      <c r="AV194" s="4"/>
      <c r="AW194" s="4"/>
      <c r="AX194" s="4"/>
    </row>
    <row r="195" spans="1:50" ht="12.75">
      <c r="A195" s="4"/>
      <c r="B195" s="4"/>
      <c r="C195" s="4"/>
      <c r="D195" s="83"/>
      <c r="E195" s="4"/>
      <c r="F195" s="4"/>
      <c r="G195" s="59"/>
      <c r="H195" s="93"/>
      <c r="I195" s="60"/>
      <c r="J195" s="58"/>
      <c r="K195" s="4"/>
      <c r="L195" s="89"/>
      <c r="AV195" s="4"/>
      <c r="AW195" s="4"/>
      <c r="AX195" s="4"/>
    </row>
    <row r="196" spans="1:50" ht="12.75">
      <c r="A196" s="4"/>
      <c r="B196" s="4"/>
      <c r="C196" s="4"/>
      <c r="D196" s="83"/>
      <c r="E196" s="4"/>
      <c r="F196" s="4"/>
      <c r="G196" s="59"/>
      <c r="H196" s="93"/>
      <c r="I196" s="60"/>
      <c r="J196" s="58"/>
      <c r="K196" s="4"/>
      <c r="L196" s="89"/>
      <c r="AV196" s="4"/>
      <c r="AW196" s="4"/>
      <c r="AX196" s="4"/>
    </row>
    <row r="197" spans="1:50" ht="12.75">
      <c r="A197" s="4"/>
      <c r="B197" s="4"/>
      <c r="C197" s="4"/>
      <c r="D197" s="83"/>
      <c r="E197" s="4"/>
      <c r="F197" s="4"/>
      <c r="G197" s="59"/>
      <c r="H197" s="93"/>
      <c r="I197" s="60"/>
      <c r="J197" s="58"/>
      <c r="K197" s="4"/>
      <c r="L197" s="89"/>
      <c r="AV197" s="4"/>
      <c r="AW197" s="4"/>
      <c r="AX197" s="4"/>
    </row>
    <row r="198" spans="1:50" ht="12.75">
      <c r="A198" s="4"/>
      <c r="B198" s="4"/>
      <c r="C198" s="4"/>
      <c r="D198" s="83"/>
      <c r="E198" s="4"/>
      <c r="F198" s="4"/>
      <c r="G198" s="59"/>
      <c r="H198" s="93"/>
      <c r="I198" s="60"/>
      <c r="J198" s="58"/>
      <c r="K198" s="4"/>
      <c r="L198" s="89"/>
      <c r="AV198" s="4"/>
      <c r="AW198" s="4"/>
      <c r="AX198" s="4"/>
    </row>
    <row r="199" spans="1:50" ht="12.75">
      <c r="A199" s="4"/>
      <c r="B199" s="4"/>
      <c r="C199" s="4"/>
      <c r="D199" s="83"/>
      <c r="E199" s="4"/>
      <c r="F199" s="4"/>
      <c r="G199" s="59"/>
      <c r="H199" s="93"/>
      <c r="I199" s="60"/>
      <c r="J199" s="58"/>
      <c r="K199" s="4"/>
      <c r="L199" s="89"/>
      <c r="AV199" s="4"/>
      <c r="AW199" s="4"/>
      <c r="AX199" s="4"/>
    </row>
    <row r="200" spans="1:50" ht="12.75">
      <c r="A200" s="4"/>
      <c r="B200" s="4"/>
      <c r="C200" s="4"/>
      <c r="D200" s="83"/>
      <c r="E200" s="4"/>
      <c r="F200" s="4"/>
      <c r="G200" s="59"/>
      <c r="H200" s="93"/>
      <c r="I200" s="60"/>
      <c r="J200" s="58"/>
      <c r="K200" s="4"/>
      <c r="L200" s="89"/>
      <c r="AV200" s="4"/>
      <c r="AW200" s="4"/>
      <c r="AX200" s="4"/>
    </row>
    <row r="201" spans="1:50" ht="12.75">
      <c r="A201" s="4"/>
      <c r="B201" s="4"/>
      <c r="C201" s="4"/>
      <c r="D201" s="83"/>
      <c r="E201" s="4"/>
      <c r="F201" s="4"/>
      <c r="G201" s="59"/>
      <c r="H201" s="93"/>
      <c r="I201" s="60"/>
      <c r="J201" s="58"/>
      <c r="K201" s="4"/>
      <c r="L201" s="89"/>
      <c r="AV201" s="4"/>
      <c r="AW201" s="4"/>
      <c r="AX201" s="4"/>
    </row>
    <row r="202" spans="1:50" ht="12.75">
      <c r="A202" s="4"/>
      <c r="B202" s="4"/>
      <c r="C202" s="4"/>
      <c r="D202" s="83"/>
      <c r="E202" s="4"/>
      <c r="F202" s="4"/>
      <c r="G202" s="59"/>
      <c r="H202" s="93"/>
      <c r="I202" s="60"/>
      <c r="J202" s="58"/>
      <c r="K202" s="4"/>
      <c r="L202" s="89"/>
      <c r="AV202" s="4"/>
      <c r="AW202" s="4"/>
      <c r="AX202" s="4"/>
    </row>
    <row r="203" spans="1:50" ht="12.75">
      <c r="A203" s="4"/>
      <c r="B203" s="4"/>
      <c r="C203" s="4"/>
      <c r="D203" s="83"/>
      <c r="E203" s="4"/>
      <c r="F203" s="4"/>
      <c r="G203" s="59"/>
      <c r="H203" s="93"/>
      <c r="I203" s="60"/>
      <c r="J203" s="58"/>
      <c r="K203" s="4"/>
      <c r="L203" s="89"/>
      <c r="AV203" s="4"/>
      <c r="AW203" s="4"/>
      <c r="AX203" s="4"/>
    </row>
    <row r="204" spans="1:50" ht="12.75">
      <c r="A204" s="4"/>
      <c r="B204" s="4"/>
      <c r="C204" s="4"/>
      <c r="D204" s="83"/>
      <c r="E204" s="4"/>
      <c r="F204" s="4"/>
      <c r="G204" s="59"/>
      <c r="H204" s="93"/>
      <c r="I204" s="60"/>
      <c r="J204" s="58"/>
      <c r="K204" s="4"/>
      <c r="L204" s="89"/>
      <c r="AV204" s="4"/>
      <c r="AW204" s="4"/>
      <c r="AX204" s="4"/>
    </row>
    <row r="205" spans="1:50" ht="12.75">
      <c r="A205" s="4"/>
      <c r="B205" s="4"/>
      <c r="C205" s="4"/>
      <c r="D205" s="83"/>
      <c r="E205" s="4"/>
      <c r="F205" s="4"/>
      <c r="G205" s="59"/>
      <c r="H205" s="93"/>
      <c r="I205" s="60"/>
      <c r="J205" s="58"/>
      <c r="K205" s="4"/>
      <c r="L205" s="89"/>
      <c r="AV205" s="4"/>
      <c r="AW205" s="4"/>
      <c r="AX205" s="4"/>
    </row>
    <row r="206" spans="1:50" ht="12.75">
      <c r="A206" s="4"/>
      <c r="B206" s="4"/>
      <c r="C206" s="4"/>
      <c r="D206" s="83"/>
      <c r="E206" s="4"/>
      <c r="F206" s="4"/>
      <c r="G206" s="59"/>
      <c r="H206" s="93"/>
      <c r="I206" s="60"/>
      <c r="J206" s="58"/>
      <c r="K206" s="4"/>
      <c r="L206" s="89"/>
      <c r="AV206" s="4"/>
      <c r="AW206" s="4"/>
      <c r="AX206" s="4"/>
    </row>
    <row r="207" spans="1:50" ht="12.75">
      <c r="A207" s="4"/>
      <c r="B207" s="4"/>
      <c r="C207" s="4"/>
      <c r="D207" s="83"/>
      <c r="E207" s="4"/>
      <c r="F207" s="4"/>
      <c r="G207" s="59"/>
      <c r="H207" s="93"/>
      <c r="I207" s="60"/>
      <c r="J207" s="58"/>
      <c r="K207" s="4"/>
      <c r="L207" s="89"/>
      <c r="AV207" s="4"/>
      <c r="AW207" s="4"/>
      <c r="AX207" s="4"/>
    </row>
    <row r="208" spans="1:50" ht="12.75">
      <c r="A208" s="4"/>
      <c r="B208" s="4"/>
      <c r="C208" s="4"/>
      <c r="D208" s="83"/>
      <c r="E208" s="4"/>
      <c r="F208" s="4"/>
      <c r="G208" s="59"/>
      <c r="H208" s="93"/>
      <c r="I208" s="60"/>
      <c r="J208" s="58"/>
      <c r="K208" s="4"/>
      <c r="L208" s="89"/>
      <c r="AV208" s="4"/>
      <c r="AW208" s="4"/>
      <c r="AX208" s="4"/>
    </row>
    <row r="209" spans="1:50" ht="12.75">
      <c r="A209" s="4"/>
      <c r="B209" s="4"/>
      <c r="C209" s="4"/>
      <c r="D209" s="83"/>
      <c r="E209" s="4"/>
      <c r="F209" s="4"/>
      <c r="G209" s="59"/>
      <c r="H209" s="93"/>
      <c r="I209" s="60"/>
      <c r="J209" s="58"/>
      <c r="K209" s="4"/>
      <c r="L209" s="89"/>
      <c r="AV209" s="4"/>
      <c r="AW209" s="4"/>
      <c r="AX209" s="4"/>
    </row>
    <row r="210" spans="1:50" ht="12.75">
      <c r="A210" s="4"/>
      <c r="B210" s="4"/>
      <c r="C210" s="4"/>
      <c r="D210" s="83"/>
      <c r="E210" s="4"/>
      <c r="F210" s="4"/>
      <c r="G210" s="59"/>
      <c r="H210" s="93"/>
      <c r="I210" s="60"/>
      <c r="J210" s="58"/>
      <c r="K210" s="4"/>
      <c r="L210" s="89"/>
      <c r="AV210" s="4"/>
      <c r="AW210" s="4"/>
      <c r="AX210" s="4"/>
    </row>
    <row r="211" spans="1:50" ht="12.75">
      <c r="A211" s="4"/>
      <c r="B211" s="4"/>
      <c r="C211" s="4"/>
      <c r="D211" s="83"/>
      <c r="E211" s="4"/>
      <c r="F211" s="4"/>
      <c r="G211" s="59"/>
      <c r="H211" s="93"/>
      <c r="I211" s="60"/>
      <c r="J211" s="58"/>
      <c r="K211" s="4"/>
      <c r="L211" s="89"/>
      <c r="AV211" s="4"/>
      <c r="AW211" s="4"/>
      <c r="AX211" s="4"/>
    </row>
    <row r="212" spans="1:50" ht="12.75">
      <c r="A212" s="4"/>
      <c r="B212" s="4"/>
      <c r="C212" s="4"/>
      <c r="D212" s="83"/>
      <c r="E212" s="4"/>
      <c r="F212" s="4"/>
      <c r="G212" s="59"/>
      <c r="H212" s="93"/>
      <c r="I212" s="60"/>
      <c r="J212" s="58"/>
      <c r="K212" s="4"/>
      <c r="L212" s="89"/>
      <c r="AV212" s="4"/>
      <c r="AW212" s="4"/>
      <c r="AX212" s="4"/>
    </row>
    <row r="213" spans="1:50" ht="12.75">
      <c r="A213" s="4"/>
      <c r="B213" s="4"/>
      <c r="C213" s="4"/>
      <c r="D213" s="83"/>
      <c r="E213" s="4"/>
      <c r="F213" s="4"/>
      <c r="G213" s="59"/>
      <c r="H213" s="93"/>
      <c r="I213" s="60"/>
      <c r="J213" s="58"/>
      <c r="K213" s="4"/>
      <c r="L213" s="89"/>
      <c r="AV213" s="4"/>
      <c r="AW213" s="4"/>
      <c r="AX213" s="4"/>
    </row>
    <row r="214" spans="1:50" ht="12.75">
      <c r="A214" s="4"/>
      <c r="B214" s="4"/>
      <c r="C214" s="4"/>
      <c r="D214" s="83"/>
      <c r="E214" s="4"/>
      <c r="F214" s="4"/>
      <c r="G214" s="59"/>
      <c r="H214" s="93"/>
      <c r="I214" s="60"/>
      <c r="J214" s="58"/>
      <c r="K214" s="4"/>
      <c r="L214" s="89"/>
      <c r="AV214" s="4"/>
      <c r="AW214" s="4"/>
      <c r="AX214" s="4"/>
    </row>
    <row r="215" spans="1:50" ht="12.75">
      <c r="A215" s="4"/>
      <c r="B215" s="4"/>
      <c r="C215" s="4"/>
      <c r="D215" s="83"/>
      <c r="E215" s="4"/>
      <c r="F215" s="4"/>
      <c r="G215" s="59"/>
      <c r="H215" s="93"/>
      <c r="I215" s="60"/>
      <c r="J215" s="58"/>
      <c r="K215" s="4"/>
      <c r="L215" s="89"/>
      <c r="AV215" s="4"/>
      <c r="AW215" s="4"/>
      <c r="AX215" s="4"/>
    </row>
    <row r="216" spans="1:50" ht="12.75">
      <c r="A216" s="4"/>
      <c r="B216" s="4"/>
      <c r="C216" s="4"/>
      <c r="D216" s="83"/>
      <c r="E216" s="4"/>
      <c r="F216" s="4"/>
      <c r="G216" s="59"/>
      <c r="H216" s="93"/>
      <c r="I216" s="60"/>
      <c r="J216" s="58"/>
      <c r="K216" s="4"/>
      <c r="L216" s="89"/>
      <c r="AV216" s="4"/>
      <c r="AW216" s="4"/>
      <c r="AX216" s="4"/>
    </row>
    <row r="217" spans="1:50" ht="12.75">
      <c r="A217" s="4"/>
      <c r="B217" s="4"/>
      <c r="C217" s="4"/>
      <c r="D217" s="83"/>
      <c r="E217" s="4"/>
      <c r="F217" s="4"/>
      <c r="G217" s="59"/>
      <c r="H217" s="93"/>
      <c r="I217" s="60"/>
      <c r="J217" s="58"/>
      <c r="K217" s="4"/>
      <c r="L217" s="89"/>
      <c r="AV217" s="4"/>
      <c r="AW217" s="4"/>
      <c r="AX217" s="4"/>
    </row>
    <row r="218" spans="1:50" ht="12.75">
      <c r="A218" s="4"/>
      <c r="B218" s="4"/>
      <c r="C218" s="4"/>
      <c r="D218" s="83"/>
      <c r="E218" s="4"/>
      <c r="F218" s="4"/>
      <c r="G218" s="59"/>
      <c r="H218" s="93"/>
      <c r="I218" s="60"/>
      <c r="J218" s="58"/>
      <c r="K218" s="4"/>
      <c r="L218" s="89"/>
      <c r="AV218" s="4"/>
      <c r="AW218" s="4"/>
      <c r="AX218" s="4"/>
    </row>
    <row r="219" spans="1:50" ht="12.75">
      <c r="A219" s="4"/>
      <c r="B219" s="4"/>
      <c r="C219" s="4"/>
      <c r="D219" s="83"/>
      <c r="E219" s="4"/>
      <c r="F219" s="4"/>
      <c r="G219" s="59"/>
      <c r="H219" s="93"/>
      <c r="I219" s="60"/>
      <c r="J219" s="58"/>
      <c r="K219" s="4"/>
      <c r="L219" s="89"/>
      <c r="AV219" s="4"/>
      <c r="AW219" s="4"/>
      <c r="AX219" s="4"/>
    </row>
    <row r="220" spans="1:50" ht="12.75">
      <c r="A220" s="4"/>
      <c r="B220" s="4"/>
      <c r="C220" s="4"/>
      <c r="D220" s="83"/>
      <c r="E220" s="4"/>
      <c r="F220" s="4"/>
      <c r="G220" s="59"/>
      <c r="H220" s="93"/>
      <c r="I220" s="60"/>
      <c r="J220" s="58"/>
      <c r="K220" s="4"/>
      <c r="L220" s="89"/>
      <c r="AV220" s="4"/>
      <c r="AW220" s="4"/>
      <c r="AX220" s="4"/>
    </row>
    <row r="221" spans="1:50" ht="12.75">
      <c r="A221" s="4"/>
      <c r="B221" s="4"/>
      <c r="C221" s="4"/>
      <c r="D221" s="83"/>
      <c r="E221" s="4"/>
      <c r="F221" s="4"/>
      <c r="G221" s="59"/>
      <c r="H221" s="93"/>
      <c r="I221" s="60"/>
      <c r="J221" s="58"/>
      <c r="K221" s="4"/>
      <c r="L221" s="89"/>
      <c r="AV221" s="4"/>
      <c r="AW221" s="4"/>
      <c r="AX221" s="4"/>
    </row>
    <row r="222" spans="1:50" ht="12.75">
      <c r="A222" s="4"/>
      <c r="B222" s="4"/>
      <c r="C222" s="4"/>
      <c r="D222" s="83"/>
      <c r="E222" s="4"/>
      <c r="F222" s="4"/>
      <c r="G222" s="59"/>
      <c r="H222" s="93"/>
      <c r="I222" s="60"/>
      <c r="J222" s="58"/>
      <c r="K222" s="4"/>
      <c r="L222" s="89"/>
      <c r="AV222" s="4"/>
      <c r="AW222" s="4"/>
      <c r="AX222" s="4"/>
    </row>
    <row r="223" spans="1:50" ht="12.75">
      <c r="A223" s="4"/>
      <c r="B223" s="4"/>
      <c r="C223" s="4"/>
      <c r="D223" s="83"/>
      <c r="E223" s="4"/>
      <c r="F223" s="4"/>
      <c r="G223" s="59"/>
      <c r="H223" s="93"/>
      <c r="I223" s="60"/>
      <c r="J223" s="58"/>
      <c r="K223" s="4"/>
      <c r="L223" s="89"/>
      <c r="AV223" s="4"/>
      <c r="AW223" s="4"/>
      <c r="AX223" s="4"/>
    </row>
    <row r="224" spans="1:50" ht="12.75">
      <c r="A224" s="4"/>
      <c r="B224" s="4"/>
      <c r="C224" s="4"/>
      <c r="D224" s="83"/>
      <c r="E224" s="4"/>
      <c r="F224" s="4"/>
      <c r="G224" s="59"/>
      <c r="H224" s="93"/>
      <c r="I224" s="60"/>
      <c r="J224" s="58"/>
      <c r="K224" s="4"/>
      <c r="L224" s="89"/>
      <c r="AV224" s="4"/>
      <c r="AW224" s="4"/>
      <c r="AX224" s="4"/>
    </row>
    <row r="225" spans="1:50" ht="12.75">
      <c r="A225" s="4"/>
      <c r="B225" s="4"/>
      <c r="C225" s="4"/>
      <c r="D225" s="83"/>
      <c r="E225" s="4"/>
      <c r="F225" s="4"/>
      <c r="G225" s="59"/>
      <c r="H225" s="93"/>
      <c r="I225" s="60"/>
      <c r="J225" s="58"/>
      <c r="K225" s="4"/>
      <c r="L225" s="89"/>
      <c r="AV225" s="4"/>
      <c r="AW225" s="4"/>
      <c r="AX225" s="4"/>
    </row>
    <row r="226" spans="1:50" ht="12.75">
      <c r="A226" s="4"/>
      <c r="B226" s="4"/>
      <c r="C226" s="4"/>
      <c r="D226" s="83"/>
      <c r="E226" s="4"/>
      <c r="F226" s="4"/>
      <c r="G226" s="59"/>
      <c r="H226" s="93"/>
      <c r="I226" s="60"/>
      <c r="J226" s="58"/>
      <c r="K226" s="4"/>
      <c r="L226" s="89"/>
      <c r="AV226" s="4"/>
      <c r="AW226" s="4"/>
      <c r="AX226" s="4"/>
    </row>
    <row r="227" spans="1:50" ht="12.75">
      <c r="A227" s="4"/>
      <c r="B227" s="4"/>
      <c r="C227" s="4"/>
      <c r="D227" s="83"/>
      <c r="E227" s="4"/>
      <c r="F227" s="4"/>
      <c r="G227" s="59"/>
      <c r="H227" s="93"/>
      <c r="I227" s="60"/>
      <c r="J227" s="58"/>
      <c r="K227" s="4"/>
      <c r="L227" s="89"/>
      <c r="AV227" s="4"/>
      <c r="AW227" s="4"/>
      <c r="AX227" s="4"/>
    </row>
    <row r="228" spans="1:50" ht="12.75">
      <c r="A228" s="4"/>
      <c r="B228" s="4"/>
      <c r="C228" s="4"/>
      <c r="D228" s="83"/>
      <c r="E228" s="4"/>
      <c r="F228" s="4"/>
      <c r="G228" s="59"/>
      <c r="H228" s="93"/>
      <c r="I228" s="60"/>
      <c r="J228" s="58"/>
      <c r="K228" s="4"/>
      <c r="L228" s="89"/>
      <c r="AV228" s="4"/>
      <c r="AW228" s="4"/>
      <c r="AX228" s="4"/>
    </row>
    <row r="229" spans="1:50" ht="12.75">
      <c r="A229" s="4"/>
      <c r="B229" s="4"/>
      <c r="C229" s="4"/>
      <c r="D229" s="83"/>
      <c r="E229" s="4"/>
      <c r="F229" s="4"/>
      <c r="G229" s="59"/>
      <c r="H229" s="93"/>
      <c r="I229" s="60"/>
      <c r="J229" s="58"/>
      <c r="K229" s="4"/>
      <c r="L229" s="89"/>
      <c r="AV229" s="4"/>
      <c r="AW229" s="4"/>
      <c r="AX229" s="4"/>
    </row>
    <row r="230" spans="1:50" ht="12.75">
      <c r="A230" s="4"/>
      <c r="B230" s="4"/>
      <c r="C230" s="4"/>
      <c r="D230" s="83"/>
      <c r="E230" s="4"/>
      <c r="F230" s="4"/>
      <c r="G230" s="59"/>
      <c r="H230" s="93"/>
      <c r="I230" s="60"/>
      <c r="J230" s="58"/>
      <c r="K230" s="4"/>
      <c r="L230" s="89"/>
      <c r="AV230" s="4"/>
      <c r="AW230" s="4"/>
      <c r="AX230" s="4"/>
    </row>
    <row r="231" spans="1:50" ht="12.75">
      <c r="A231" s="4"/>
      <c r="B231" s="4"/>
      <c r="C231" s="4"/>
      <c r="D231" s="83"/>
      <c r="E231" s="4"/>
      <c r="F231" s="4"/>
      <c r="G231" s="59"/>
      <c r="H231" s="93"/>
      <c r="I231" s="60"/>
      <c r="J231" s="58"/>
      <c r="K231" s="4"/>
      <c r="L231" s="89"/>
      <c r="AV231" s="4"/>
      <c r="AW231" s="4"/>
      <c r="AX231" s="4"/>
    </row>
    <row r="232" spans="1:50" ht="12.75">
      <c r="A232" s="4"/>
      <c r="B232" s="4"/>
      <c r="C232" s="4"/>
      <c r="D232" s="83"/>
      <c r="E232" s="4"/>
      <c r="F232" s="4"/>
      <c r="G232" s="59"/>
      <c r="H232" s="93"/>
      <c r="I232" s="60"/>
      <c r="J232" s="58"/>
      <c r="K232" s="4"/>
      <c r="L232" s="89"/>
      <c r="AV232" s="4"/>
      <c r="AW232" s="4"/>
      <c r="AX232" s="4"/>
    </row>
    <row r="233" spans="1:50" ht="12.75">
      <c r="A233" s="4"/>
      <c r="B233" s="4"/>
      <c r="C233" s="4"/>
      <c r="D233" s="83"/>
      <c r="E233" s="4"/>
      <c r="F233" s="4"/>
      <c r="G233" s="59"/>
      <c r="H233" s="93"/>
      <c r="I233" s="60"/>
      <c r="J233" s="58"/>
      <c r="K233" s="4"/>
      <c r="L233" s="89"/>
      <c r="AV233" s="4"/>
      <c r="AW233" s="4"/>
      <c r="AX233" s="4"/>
    </row>
    <row r="234" spans="1:50" ht="12.75">
      <c r="A234" s="4"/>
      <c r="B234" s="4"/>
      <c r="C234" s="4"/>
      <c r="D234" s="83"/>
      <c r="E234" s="4"/>
      <c r="F234" s="4"/>
      <c r="G234" s="59"/>
      <c r="H234" s="93"/>
      <c r="I234" s="60"/>
      <c r="J234" s="58"/>
      <c r="K234" s="4"/>
      <c r="L234" s="89"/>
      <c r="AV234" s="4"/>
      <c r="AW234" s="4"/>
      <c r="AX234" s="4"/>
    </row>
    <row r="235" spans="1:50" ht="12.75">
      <c r="A235" s="4"/>
      <c r="B235" s="4"/>
      <c r="C235" s="4"/>
      <c r="D235" s="83"/>
      <c r="E235" s="4"/>
      <c r="F235" s="4"/>
      <c r="G235" s="59"/>
      <c r="H235" s="93"/>
      <c r="I235" s="60"/>
      <c r="J235" s="58"/>
      <c r="K235" s="4"/>
      <c r="L235" s="89"/>
      <c r="AV235" s="4"/>
      <c r="AW235" s="4"/>
      <c r="AX235" s="4"/>
    </row>
    <row r="236" spans="1:50" ht="12.75">
      <c r="A236" s="4"/>
      <c r="B236" s="4"/>
      <c r="C236" s="4"/>
      <c r="D236" s="83"/>
      <c r="E236" s="4"/>
      <c r="F236" s="4"/>
      <c r="G236" s="59"/>
      <c r="H236" s="93"/>
      <c r="I236" s="60"/>
      <c r="J236" s="58"/>
      <c r="K236" s="4"/>
      <c r="L236" s="89"/>
      <c r="AV236" s="4"/>
      <c r="AW236" s="4"/>
      <c r="AX236" s="4"/>
    </row>
    <row r="237" spans="1:50" ht="12.75">
      <c r="A237" s="4"/>
      <c r="B237" s="4"/>
      <c r="C237" s="4"/>
      <c r="D237" s="83"/>
      <c r="E237" s="4"/>
      <c r="F237" s="4"/>
      <c r="G237" s="59"/>
      <c r="H237" s="93"/>
      <c r="I237" s="60"/>
      <c r="J237" s="58"/>
      <c r="K237" s="4"/>
      <c r="L237" s="89"/>
      <c r="AV237" s="4"/>
      <c r="AW237" s="4"/>
      <c r="AX237" s="4"/>
    </row>
    <row r="238" spans="1:50" ht="12.75">
      <c r="A238" s="4"/>
      <c r="B238" s="4"/>
      <c r="C238" s="4"/>
      <c r="D238" s="83"/>
      <c r="E238" s="4"/>
      <c r="F238" s="4"/>
      <c r="G238" s="59"/>
      <c r="H238" s="93"/>
      <c r="I238" s="60"/>
      <c r="J238" s="58"/>
      <c r="K238" s="4"/>
      <c r="L238" s="89"/>
      <c r="AV238" s="4"/>
      <c r="AW238" s="4"/>
      <c r="AX238" s="4"/>
    </row>
    <row r="239" spans="1:50" ht="12.75">
      <c r="A239" s="4"/>
      <c r="B239" s="4"/>
      <c r="C239" s="4"/>
      <c r="D239" s="83"/>
      <c r="E239" s="4"/>
      <c r="F239" s="4"/>
      <c r="G239" s="59"/>
      <c r="H239" s="93"/>
      <c r="I239" s="60"/>
      <c r="J239" s="58"/>
      <c r="K239" s="4"/>
      <c r="L239" s="89"/>
      <c r="AV239" s="4"/>
      <c r="AW239" s="4"/>
      <c r="AX239" s="4"/>
    </row>
    <row r="240" spans="1:50" ht="12.75">
      <c r="A240" s="4"/>
      <c r="B240" s="4"/>
      <c r="C240" s="4"/>
      <c r="D240" s="83"/>
      <c r="E240" s="4"/>
      <c r="F240" s="4"/>
      <c r="G240" s="59"/>
      <c r="H240" s="93"/>
      <c r="I240" s="60"/>
      <c r="J240" s="58"/>
      <c r="K240" s="4"/>
      <c r="L240" s="89"/>
      <c r="AV240" s="4"/>
      <c r="AW240" s="4"/>
      <c r="AX240" s="4"/>
    </row>
    <row r="241" spans="1:50" ht="12.75">
      <c r="A241" s="4"/>
      <c r="B241" s="4"/>
      <c r="C241" s="4"/>
      <c r="D241" s="83"/>
      <c r="E241" s="4"/>
      <c r="F241" s="4"/>
      <c r="G241" s="59"/>
      <c r="H241" s="93"/>
      <c r="I241" s="60"/>
      <c r="J241" s="58"/>
      <c r="K241" s="4"/>
      <c r="L241" s="89"/>
      <c r="AV241" s="4"/>
      <c r="AW241" s="4"/>
      <c r="AX241" s="4"/>
    </row>
    <row r="242" spans="1:50" ht="12.75">
      <c r="A242" s="4"/>
      <c r="B242" s="4"/>
      <c r="C242" s="4"/>
      <c r="D242" s="83"/>
      <c r="E242" s="4"/>
      <c r="F242" s="4"/>
      <c r="G242" s="59"/>
      <c r="H242" s="93"/>
      <c r="I242" s="60"/>
      <c r="J242" s="58"/>
      <c r="K242" s="4"/>
      <c r="L242" s="89"/>
      <c r="AV242" s="4"/>
      <c r="AW242" s="4"/>
      <c r="AX242" s="4"/>
    </row>
    <row r="243" spans="1:50" ht="12.75">
      <c r="A243" s="4"/>
      <c r="B243" s="4"/>
      <c r="C243" s="4"/>
      <c r="D243" s="83"/>
      <c r="E243" s="4"/>
      <c r="F243" s="4"/>
      <c r="G243" s="59"/>
      <c r="H243" s="93"/>
      <c r="I243" s="60"/>
      <c r="J243" s="58"/>
      <c r="K243" s="4"/>
      <c r="L243" s="89"/>
      <c r="AV243" s="4"/>
      <c r="AW243" s="4"/>
      <c r="AX243" s="4"/>
    </row>
    <row r="244" spans="1:50" ht="12.75">
      <c r="A244" s="4"/>
      <c r="B244" s="4"/>
      <c r="C244" s="4"/>
      <c r="D244" s="83"/>
      <c r="E244" s="4"/>
      <c r="F244" s="4"/>
      <c r="G244" s="59"/>
      <c r="H244" s="93"/>
      <c r="I244" s="60"/>
      <c r="J244" s="58"/>
      <c r="K244" s="4"/>
      <c r="L244" s="89"/>
      <c r="AV244" s="4"/>
      <c r="AW244" s="4"/>
      <c r="AX244" s="4"/>
    </row>
    <row r="245" spans="1:50" ht="12.75">
      <c r="A245" s="4"/>
      <c r="B245" s="4"/>
      <c r="C245" s="4"/>
      <c r="D245" s="83"/>
      <c r="E245" s="4"/>
      <c r="F245" s="4"/>
      <c r="G245" s="59"/>
      <c r="H245" s="93"/>
      <c r="I245" s="60"/>
      <c r="J245" s="58"/>
      <c r="K245" s="4"/>
      <c r="L245" s="89"/>
      <c r="AV245" s="4"/>
      <c r="AW245" s="4"/>
      <c r="AX245" s="4"/>
    </row>
    <row r="246" spans="1:50" ht="12.75">
      <c r="A246" s="4"/>
      <c r="B246" s="4"/>
      <c r="C246" s="4"/>
      <c r="D246" s="83"/>
      <c r="E246" s="4"/>
      <c r="F246" s="4"/>
      <c r="G246" s="59"/>
      <c r="H246" s="93"/>
      <c r="I246" s="60"/>
      <c r="J246" s="58"/>
      <c r="K246" s="4"/>
      <c r="L246" s="89"/>
      <c r="AV246" s="4"/>
      <c r="AW246" s="4"/>
      <c r="AX246" s="4"/>
    </row>
    <row r="247" spans="1:50" ht="12.75">
      <c r="A247" s="4"/>
      <c r="B247" s="4"/>
      <c r="C247" s="4"/>
      <c r="D247" s="83"/>
      <c r="E247" s="4"/>
      <c r="F247" s="4"/>
      <c r="G247" s="59"/>
      <c r="H247" s="93"/>
      <c r="I247" s="60"/>
      <c r="J247" s="58"/>
      <c r="K247" s="4"/>
      <c r="L247" s="89"/>
      <c r="AV247" s="4"/>
      <c r="AW247" s="4"/>
      <c r="AX247" s="4"/>
    </row>
    <row r="248" spans="1:50" ht="12.75">
      <c r="A248" s="4"/>
      <c r="B248" s="4"/>
      <c r="C248" s="4"/>
      <c r="D248" s="83"/>
      <c r="E248" s="4"/>
      <c r="F248" s="4"/>
      <c r="G248" s="59"/>
      <c r="H248" s="93"/>
      <c r="I248" s="60"/>
      <c r="J248" s="58"/>
      <c r="K248" s="4"/>
      <c r="L248" s="89"/>
      <c r="AV248" s="4"/>
      <c r="AW248" s="4"/>
      <c r="AX248" s="4"/>
    </row>
    <row r="249" spans="1:50" ht="12.75">
      <c r="A249" s="4"/>
      <c r="B249" s="4"/>
      <c r="C249" s="4"/>
      <c r="D249" s="83"/>
      <c r="E249" s="4"/>
      <c r="F249" s="4"/>
      <c r="G249" s="59"/>
      <c r="H249" s="93"/>
      <c r="I249" s="60"/>
      <c r="J249" s="58"/>
      <c r="K249" s="4"/>
      <c r="L249" s="89"/>
      <c r="AV249" s="4"/>
      <c r="AW249" s="4"/>
      <c r="AX249" s="4"/>
    </row>
    <row r="250" spans="1:50" ht="12.75">
      <c r="A250" s="4"/>
      <c r="B250" s="4"/>
      <c r="C250" s="4"/>
      <c r="D250" s="83"/>
      <c r="E250" s="4"/>
      <c r="F250" s="4"/>
      <c r="G250" s="59"/>
      <c r="H250" s="93"/>
      <c r="I250" s="60"/>
      <c r="J250" s="58"/>
      <c r="K250" s="4"/>
      <c r="L250" s="89"/>
      <c r="AV250" s="4"/>
      <c r="AW250" s="4"/>
      <c r="AX250" s="4"/>
    </row>
    <row r="251" spans="1:50" ht="12.75">
      <c r="A251" s="4"/>
      <c r="B251" s="4"/>
      <c r="C251" s="4"/>
      <c r="D251" s="83"/>
      <c r="E251" s="4"/>
      <c r="F251" s="4"/>
      <c r="G251" s="59"/>
      <c r="H251" s="93"/>
      <c r="I251" s="60"/>
      <c r="J251" s="58"/>
      <c r="K251" s="4"/>
      <c r="L251" s="89"/>
      <c r="AV251" s="4"/>
      <c r="AW251" s="4"/>
      <c r="AX251" s="4"/>
    </row>
    <row r="252" spans="1:50" ht="12.75">
      <c r="A252" s="4"/>
      <c r="B252" s="4"/>
      <c r="C252" s="4"/>
      <c r="D252" s="83"/>
      <c r="E252" s="4"/>
      <c r="F252" s="4"/>
      <c r="G252" s="59"/>
      <c r="H252" s="93"/>
      <c r="I252" s="60"/>
      <c r="J252" s="58"/>
      <c r="K252" s="4"/>
      <c r="L252" s="89"/>
      <c r="AV252" s="4"/>
      <c r="AW252" s="4"/>
      <c r="AX252" s="4"/>
    </row>
    <row r="253" spans="1:50" ht="12.75">
      <c r="A253" s="4"/>
      <c r="B253" s="4"/>
      <c r="C253" s="4"/>
      <c r="D253" s="83"/>
      <c r="E253" s="4"/>
      <c r="F253" s="4"/>
      <c r="G253" s="59"/>
      <c r="H253" s="93"/>
      <c r="I253" s="60"/>
      <c r="J253" s="58"/>
      <c r="K253" s="4"/>
      <c r="L253" s="89"/>
      <c r="AV253" s="4"/>
      <c r="AW253" s="4"/>
      <c r="AX253" s="4"/>
    </row>
    <row r="254" spans="1:50" ht="12.75">
      <c r="A254" s="4"/>
      <c r="B254" s="4"/>
      <c r="C254" s="4"/>
      <c r="D254" s="83"/>
      <c r="E254" s="4"/>
      <c r="F254" s="4"/>
      <c r="G254" s="59"/>
      <c r="H254" s="93"/>
      <c r="I254" s="60"/>
      <c r="J254" s="58"/>
      <c r="K254" s="4"/>
      <c r="L254" s="89"/>
      <c r="AV254" s="4"/>
      <c r="AW254" s="4"/>
      <c r="AX254" s="4"/>
    </row>
    <row r="255" spans="1:50" ht="12.75">
      <c r="A255" s="4"/>
      <c r="B255" s="4"/>
      <c r="C255" s="4"/>
      <c r="D255" s="83"/>
      <c r="E255" s="4"/>
      <c r="F255" s="4"/>
      <c r="G255" s="59"/>
      <c r="H255" s="93"/>
      <c r="I255" s="60"/>
      <c r="J255" s="58"/>
      <c r="K255" s="4"/>
      <c r="L255" s="89"/>
      <c r="AV255" s="4"/>
      <c r="AW255" s="4"/>
      <c r="AX255" s="4"/>
    </row>
    <row r="256" spans="1:50" ht="12.75">
      <c r="A256" s="4"/>
      <c r="B256" s="4"/>
      <c r="C256" s="4"/>
      <c r="D256" s="83"/>
      <c r="E256" s="4"/>
      <c r="F256" s="4"/>
      <c r="G256" s="59"/>
      <c r="H256" s="93"/>
      <c r="I256" s="60"/>
      <c r="J256" s="58"/>
      <c r="K256" s="4"/>
      <c r="L256" s="89"/>
      <c r="AV256" s="4"/>
      <c r="AW256" s="4"/>
      <c r="AX256" s="4"/>
    </row>
    <row r="257" spans="1:50" ht="12.75">
      <c r="A257" s="4"/>
      <c r="B257" s="4"/>
      <c r="C257" s="4"/>
      <c r="D257" s="83"/>
      <c r="E257" s="4"/>
      <c r="F257" s="4"/>
      <c r="G257" s="59"/>
      <c r="H257" s="93"/>
      <c r="I257" s="60"/>
      <c r="J257" s="58"/>
      <c r="K257" s="4"/>
      <c r="L257" s="89"/>
      <c r="AV257" s="4"/>
      <c r="AW257" s="4"/>
      <c r="AX257" s="4"/>
    </row>
    <row r="258" spans="1:50" ht="12.75">
      <c r="A258" s="4"/>
      <c r="B258" s="4"/>
      <c r="C258" s="4"/>
      <c r="D258" s="83"/>
      <c r="E258" s="4"/>
      <c r="F258" s="4"/>
      <c r="G258" s="59"/>
      <c r="H258" s="93"/>
      <c r="I258" s="60"/>
      <c r="J258" s="58"/>
      <c r="K258" s="4"/>
      <c r="L258" s="89"/>
      <c r="AV258" s="4"/>
      <c r="AW258" s="4"/>
      <c r="AX258" s="4"/>
    </row>
    <row r="259" spans="1:50" ht="12.75">
      <c r="A259" s="4"/>
      <c r="B259" s="4"/>
      <c r="C259" s="4"/>
      <c r="D259" s="83"/>
      <c r="E259" s="4"/>
      <c r="F259" s="4"/>
      <c r="G259" s="59"/>
      <c r="H259" s="93"/>
      <c r="I259" s="60"/>
      <c r="J259" s="58"/>
      <c r="K259" s="4"/>
      <c r="L259" s="89"/>
      <c r="AV259" s="4"/>
      <c r="AW259" s="4"/>
      <c r="AX259" s="4"/>
    </row>
    <row r="260" spans="1:50" ht="12.75">
      <c r="A260" s="4"/>
      <c r="B260" s="4"/>
      <c r="C260" s="4"/>
      <c r="D260" s="83"/>
      <c r="E260" s="4"/>
      <c r="F260" s="4"/>
      <c r="G260" s="59"/>
      <c r="H260" s="93"/>
      <c r="I260" s="60"/>
      <c r="J260" s="58"/>
      <c r="K260" s="4"/>
      <c r="L260" s="89"/>
      <c r="AV260" s="4"/>
      <c r="AW260" s="4"/>
      <c r="AX260" s="4"/>
    </row>
    <row r="261" spans="1:50" ht="12.75">
      <c r="A261" s="4"/>
      <c r="B261" s="4"/>
      <c r="C261" s="4"/>
      <c r="D261" s="83"/>
      <c r="E261" s="4"/>
      <c r="F261" s="4"/>
      <c r="G261" s="59"/>
      <c r="H261" s="93"/>
      <c r="I261" s="60"/>
      <c r="J261" s="58"/>
      <c r="K261" s="4"/>
      <c r="L261" s="89"/>
      <c r="AV261" s="4"/>
      <c r="AW261" s="4"/>
      <c r="AX261" s="4"/>
    </row>
    <row r="262" spans="1:50" ht="12.75">
      <c r="A262" s="4"/>
      <c r="B262" s="4"/>
      <c r="C262" s="4"/>
      <c r="D262" s="83"/>
      <c r="E262" s="4"/>
      <c r="F262" s="4"/>
      <c r="G262" s="59"/>
      <c r="H262" s="93"/>
      <c r="I262" s="60"/>
      <c r="J262" s="58"/>
      <c r="K262" s="4"/>
      <c r="L262" s="89"/>
      <c r="AV262" s="4"/>
      <c r="AW262" s="4"/>
      <c r="AX262" s="4"/>
    </row>
    <row r="263" spans="1:50" ht="12.75">
      <c r="A263" s="4"/>
      <c r="B263" s="4"/>
      <c r="C263" s="4"/>
      <c r="D263" s="83"/>
      <c r="E263" s="4"/>
      <c r="F263" s="4"/>
      <c r="G263" s="59"/>
      <c r="H263" s="93"/>
      <c r="I263" s="60"/>
      <c r="J263" s="58"/>
      <c r="K263" s="4"/>
      <c r="L263" s="89"/>
      <c r="AV263" s="4"/>
      <c r="AW263" s="4"/>
      <c r="AX263" s="4"/>
    </row>
    <row r="264" spans="1:50" ht="12.75">
      <c r="A264" s="4"/>
      <c r="B264" s="4"/>
      <c r="C264" s="4"/>
      <c r="D264" s="83"/>
      <c r="E264" s="4"/>
      <c r="F264" s="4"/>
      <c r="G264" s="59"/>
      <c r="H264" s="93"/>
      <c r="I264" s="60"/>
      <c r="J264" s="58"/>
      <c r="K264" s="4"/>
      <c r="L264" s="89"/>
      <c r="AV264" s="4"/>
      <c r="AW264" s="4"/>
      <c r="AX264" s="4"/>
    </row>
    <row r="265" spans="1:50" ht="12.75">
      <c r="A265" s="4"/>
      <c r="B265" s="4"/>
      <c r="C265" s="4"/>
      <c r="D265" s="83"/>
      <c r="E265" s="4"/>
      <c r="F265" s="4"/>
      <c r="G265" s="59"/>
      <c r="H265" s="93"/>
      <c r="I265" s="60"/>
      <c r="J265" s="58"/>
      <c r="K265" s="4"/>
      <c r="L265" s="89"/>
      <c r="AV265" s="4"/>
      <c r="AW265" s="4"/>
      <c r="AX265" s="4"/>
    </row>
    <row r="266" spans="1:50" ht="12.75">
      <c r="A266" s="4"/>
      <c r="B266" s="4"/>
      <c r="C266" s="4"/>
      <c r="D266" s="83"/>
      <c r="E266" s="4"/>
      <c r="F266" s="4"/>
      <c r="G266" s="59"/>
      <c r="H266" s="93"/>
      <c r="I266" s="60"/>
      <c r="J266" s="58"/>
      <c r="K266" s="4"/>
      <c r="L266" s="89"/>
      <c r="AV266" s="4"/>
      <c r="AW266" s="4"/>
      <c r="AX266" s="4"/>
    </row>
    <row r="267" spans="1:50" ht="12.75">
      <c r="A267" s="4"/>
      <c r="B267" s="4"/>
      <c r="C267" s="4"/>
      <c r="D267" s="83"/>
      <c r="E267" s="4"/>
      <c r="F267" s="4"/>
      <c r="G267" s="59"/>
      <c r="H267" s="93"/>
      <c r="I267" s="60"/>
      <c r="J267" s="58"/>
      <c r="K267" s="4"/>
      <c r="L267" s="89"/>
      <c r="AV267" s="4"/>
      <c r="AW267" s="4"/>
      <c r="AX267" s="4"/>
    </row>
    <row r="268" spans="1:50" ht="12.75">
      <c r="A268" s="4"/>
      <c r="B268" s="4"/>
      <c r="C268" s="4"/>
      <c r="D268" s="83"/>
      <c r="E268" s="4"/>
      <c r="F268" s="4"/>
      <c r="G268" s="59"/>
      <c r="H268" s="93"/>
      <c r="I268" s="60"/>
      <c r="J268" s="58"/>
      <c r="K268" s="4"/>
      <c r="L268" s="89"/>
      <c r="AV268" s="4"/>
      <c r="AW268" s="4"/>
      <c r="AX268" s="4"/>
    </row>
    <row r="269" spans="1:50" ht="12.75">
      <c r="A269" s="4"/>
      <c r="B269" s="4"/>
      <c r="C269" s="4"/>
      <c r="D269" s="83"/>
      <c r="E269" s="4"/>
      <c r="F269" s="4"/>
      <c r="G269" s="59"/>
      <c r="H269" s="93"/>
      <c r="I269" s="60"/>
      <c r="J269" s="58"/>
      <c r="K269" s="4"/>
      <c r="L269" s="89"/>
      <c r="AV269" s="4"/>
      <c r="AW269" s="4"/>
      <c r="AX269" s="4"/>
    </row>
    <row r="270" spans="1:50" ht="12.75">
      <c r="A270" s="4"/>
      <c r="B270" s="4"/>
      <c r="C270" s="4"/>
      <c r="D270" s="83"/>
      <c r="E270" s="4"/>
      <c r="F270" s="4"/>
      <c r="G270" s="59"/>
      <c r="H270" s="93"/>
      <c r="I270" s="60"/>
      <c r="J270" s="58"/>
      <c r="K270" s="4"/>
      <c r="L270" s="89"/>
      <c r="AV270" s="4"/>
      <c r="AW270" s="4"/>
      <c r="AX270" s="4"/>
    </row>
    <row r="271" spans="1:50" ht="12.75">
      <c r="A271" s="4"/>
      <c r="B271" s="4"/>
      <c r="C271" s="4"/>
      <c r="D271" s="83"/>
      <c r="E271" s="4"/>
      <c r="F271" s="4"/>
      <c r="G271" s="59"/>
      <c r="H271" s="93"/>
      <c r="I271" s="60"/>
      <c r="J271" s="58"/>
      <c r="K271" s="4"/>
      <c r="L271" s="89"/>
      <c r="AV271" s="4"/>
      <c r="AW271" s="4"/>
      <c r="AX271" s="4"/>
    </row>
    <row r="272" spans="1:50" ht="12.75">
      <c r="A272" s="4"/>
      <c r="B272" s="4"/>
      <c r="C272" s="4"/>
      <c r="D272" s="83"/>
      <c r="E272" s="4"/>
      <c r="F272" s="4"/>
      <c r="G272" s="59"/>
      <c r="H272" s="93"/>
      <c r="I272" s="60"/>
      <c r="J272" s="58"/>
      <c r="K272" s="4"/>
      <c r="L272" s="89"/>
      <c r="AV272" s="4"/>
      <c r="AW272" s="4"/>
      <c r="AX272" s="4"/>
    </row>
    <row r="273" spans="1:50" ht="12.75">
      <c r="A273" s="4"/>
      <c r="B273" s="4"/>
      <c r="C273" s="4"/>
      <c r="D273" s="83"/>
      <c r="E273" s="4"/>
      <c r="F273" s="4"/>
      <c r="G273" s="59"/>
      <c r="H273" s="93"/>
      <c r="I273" s="60"/>
      <c r="J273" s="58"/>
      <c r="K273" s="4"/>
      <c r="L273" s="89"/>
      <c r="AV273" s="4"/>
      <c r="AW273" s="4"/>
      <c r="AX273" s="4"/>
    </row>
    <row r="274" spans="1:50" ht="12.75">
      <c r="A274" s="4"/>
      <c r="B274" s="4"/>
      <c r="C274" s="4"/>
      <c r="D274" s="83"/>
      <c r="E274" s="4"/>
      <c r="F274" s="4"/>
      <c r="G274" s="59"/>
      <c r="H274" s="93"/>
      <c r="I274" s="60"/>
      <c r="J274" s="58"/>
      <c r="K274" s="4"/>
      <c r="L274" s="89"/>
      <c r="AV274" s="4"/>
      <c r="AW274" s="4"/>
      <c r="AX274" s="4"/>
    </row>
    <row r="275" spans="1:50" ht="12.75">
      <c r="A275" s="4"/>
      <c r="B275" s="4"/>
      <c r="C275" s="4"/>
      <c r="D275" s="83"/>
      <c r="E275" s="4"/>
      <c r="F275" s="4"/>
      <c r="G275" s="59"/>
      <c r="H275" s="93"/>
      <c r="I275" s="60"/>
      <c r="J275" s="58"/>
      <c r="K275" s="4"/>
      <c r="L275" s="89"/>
      <c r="AV275" s="4"/>
      <c r="AW275" s="4"/>
      <c r="AX275" s="4"/>
    </row>
    <row r="276" spans="1:50" ht="12.75">
      <c r="A276" s="4"/>
      <c r="B276" s="4"/>
      <c r="C276" s="4"/>
      <c r="D276" s="83"/>
      <c r="E276" s="4"/>
      <c r="F276" s="4"/>
      <c r="G276" s="59"/>
      <c r="H276" s="93"/>
      <c r="I276" s="60"/>
      <c r="J276" s="58"/>
      <c r="K276" s="4"/>
      <c r="L276" s="89"/>
      <c r="AV276" s="4"/>
      <c r="AW276" s="4"/>
      <c r="AX276" s="4"/>
    </row>
    <row r="277" spans="1:50" ht="12.75">
      <c r="A277" s="4"/>
      <c r="B277" s="4"/>
      <c r="C277" s="4"/>
      <c r="D277" s="83"/>
      <c r="E277" s="4"/>
      <c r="F277" s="4"/>
      <c r="G277" s="59"/>
      <c r="H277" s="93"/>
      <c r="I277" s="60"/>
      <c r="J277" s="58"/>
      <c r="K277" s="4"/>
      <c r="L277" s="89"/>
      <c r="AV277" s="4"/>
      <c r="AW277" s="4"/>
      <c r="AX277" s="4"/>
    </row>
    <row r="278" spans="1:50" ht="12.75">
      <c r="A278" s="4"/>
      <c r="B278" s="4"/>
      <c r="C278" s="4"/>
      <c r="D278" s="83"/>
      <c r="E278" s="4"/>
      <c r="F278" s="4"/>
      <c r="G278" s="59"/>
      <c r="H278" s="93"/>
      <c r="I278" s="60"/>
      <c r="J278" s="58"/>
      <c r="K278" s="4"/>
      <c r="L278" s="89"/>
      <c r="AV278" s="4"/>
      <c r="AW278" s="4"/>
      <c r="AX278" s="4"/>
    </row>
    <row r="279" spans="1:50" ht="12.75">
      <c r="A279" s="4"/>
      <c r="B279" s="4"/>
      <c r="C279" s="4"/>
      <c r="D279" s="83"/>
      <c r="E279" s="4"/>
      <c r="F279" s="4"/>
      <c r="G279" s="59"/>
      <c r="H279" s="93"/>
      <c r="I279" s="60"/>
      <c r="J279" s="58"/>
      <c r="K279" s="4"/>
      <c r="L279" s="89"/>
      <c r="AV279" s="4"/>
      <c r="AW279" s="4"/>
      <c r="AX279" s="4"/>
    </row>
    <row r="280" spans="1:50" ht="12.75">
      <c r="A280" s="4"/>
      <c r="B280" s="4"/>
      <c r="C280" s="4"/>
      <c r="D280" s="83"/>
      <c r="E280" s="4"/>
      <c r="F280" s="4"/>
      <c r="G280" s="59"/>
      <c r="H280" s="93"/>
      <c r="I280" s="60"/>
      <c r="J280" s="58"/>
      <c r="K280" s="4"/>
      <c r="L280" s="89"/>
      <c r="AV280" s="4"/>
      <c r="AW280" s="4"/>
      <c r="AX280" s="4"/>
    </row>
    <row r="281" spans="1:50" ht="12.75">
      <c r="A281" s="4"/>
      <c r="B281" s="4"/>
      <c r="C281" s="4"/>
      <c r="D281" s="83"/>
      <c r="E281" s="4"/>
      <c r="F281" s="4"/>
      <c r="G281" s="59"/>
      <c r="H281" s="93"/>
      <c r="I281" s="60"/>
      <c r="J281" s="58"/>
      <c r="K281" s="4"/>
      <c r="L281" s="89"/>
      <c r="AV281" s="4"/>
      <c r="AW281" s="4"/>
      <c r="AX281" s="4"/>
    </row>
    <row r="282" spans="1:50" ht="12.75">
      <c r="A282" s="4"/>
      <c r="B282" s="4"/>
      <c r="C282" s="4"/>
      <c r="D282" s="83"/>
      <c r="E282" s="4"/>
      <c r="F282" s="4"/>
      <c r="G282" s="59"/>
      <c r="H282" s="93"/>
      <c r="I282" s="60"/>
      <c r="J282" s="58"/>
      <c r="K282" s="4"/>
      <c r="L282" s="89"/>
      <c r="AV282" s="4"/>
      <c r="AW282" s="4"/>
      <c r="AX282" s="4"/>
    </row>
    <row r="283" spans="1:50" ht="12.75">
      <c r="A283" s="4"/>
      <c r="B283" s="4"/>
      <c r="C283" s="4"/>
      <c r="D283" s="83"/>
      <c r="E283" s="4"/>
      <c r="F283" s="4"/>
      <c r="G283" s="59"/>
      <c r="H283" s="93"/>
      <c r="I283" s="60"/>
      <c r="J283" s="58"/>
      <c r="K283" s="4"/>
      <c r="L283" s="89"/>
      <c r="AV283" s="4"/>
      <c r="AW283" s="4"/>
      <c r="AX283" s="4"/>
    </row>
    <row r="284" spans="1:50" ht="12.75">
      <c r="A284" s="4"/>
      <c r="B284" s="4"/>
      <c r="C284" s="4"/>
      <c r="D284" s="83"/>
      <c r="E284" s="4"/>
      <c r="F284" s="4"/>
      <c r="G284" s="59"/>
      <c r="H284" s="93"/>
      <c r="I284" s="60"/>
      <c r="J284" s="58"/>
      <c r="K284" s="4"/>
      <c r="L284" s="89"/>
      <c r="AV284" s="4"/>
      <c r="AW284" s="4"/>
      <c r="AX284" s="4"/>
    </row>
    <row r="285" spans="1:50" ht="12.75">
      <c r="A285" s="4"/>
      <c r="B285" s="4"/>
      <c r="C285" s="4"/>
      <c r="D285" s="83"/>
      <c r="E285" s="4"/>
      <c r="F285" s="4"/>
      <c r="G285" s="59"/>
      <c r="H285" s="93"/>
      <c r="I285" s="60"/>
      <c r="J285" s="58"/>
      <c r="K285" s="4"/>
      <c r="L285" s="89"/>
      <c r="AV285" s="4"/>
      <c r="AW285" s="4"/>
      <c r="AX285" s="4"/>
    </row>
    <row r="286" spans="1:50" ht="12.75">
      <c r="A286" s="4"/>
      <c r="B286" s="4"/>
      <c r="C286" s="4"/>
      <c r="D286" s="83"/>
      <c r="E286" s="4"/>
      <c r="F286" s="4"/>
      <c r="G286" s="59"/>
      <c r="H286" s="93"/>
      <c r="I286" s="60"/>
      <c r="J286" s="58"/>
      <c r="K286" s="4"/>
      <c r="L286" s="89"/>
      <c r="AV286" s="4"/>
      <c r="AW286" s="4"/>
      <c r="AX286" s="4"/>
    </row>
    <row r="287" spans="1:50" ht="12.75">
      <c r="A287" s="4"/>
      <c r="B287" s="4"/>
      <c r="C287" s="4"/>
      <c r="D287" s="83"/>
      <c r="E287" s="4"/>
      <c r="F287" s="4"/>
      <c r="G287" s="59"/>
      <c r="H287" s="93"/>
      <c r="I287" s="60"/>
      <c r="J287" s="58"/>
      <c r="K287" s="4"/>
      <c r="L287" s="89"/>
      <c r="AV287" s="4"/>
      <c r="AW287" s="4"/>
      <c r="AX287" s="4"/>
    </row>
    <row r="288" spans="1:12" ht="12.75">
      <c r="A288" s="4"/>
      <c r="B288" s="4"/>
      <c r="C288" s="4"/>
      <c r="D288" s="83"/>
      <c r="E288" s="4"/>
      <c r="F288" s="4"/>
      <c r="G288" s="59"/>
      <c r="H288" s="93"/>
      <c r="I288" s="60"/>
      <c r="J288" s="58"/>
      <c r="K288" s="4"/>
      <c r="L288" s="89"/>
    </row>
    <row r="289" spans="1:12" ht="12.75">
      <c r="A289" s="4"/>
      <c r="B289" s="4"/>
      <c r="C289" s="4"/>
      <c r="D289" s="83"/>
      <c r="E289" s="4"/>
      <c r="F289" s="4"/>
      <c r="G289" s="59"/>
      <c r="H289" s="93"/>
      <c r="I289" s="60"/>
      <c r="J289" s="58"/>
      <c r="K289" s="4"/>
      <c r="L289" s="89"/>
    </row>
    <row r="290" spans="1:12" ht="12.75">
      <c r="A290" s="4"/>
      <c r="B290" s="4"/>
      <c r="C290" s="4"/>
      <c r="D290" s="83"/>
      <c r="E290" s="4"/>
      <c r="F290" s="4"/>
      <c r="G290" s="59"/>
      <c r="H290" s="93"/>
      <c r="I290" s="60"/>
      <c r="J290" s="58"/>
      <c r="K290" s="4"/>
      <c r="L290" s="89"/>
    </row>
    <row r="291" spans="1:12" ht="12.75">
      <c r="A291" s="4"/>
      <c r="B291" s="4"/>
      <c r="C291" s="4"/>
      <c r="D291" s="83"/>
      <c r="E291" s="4"/>
      <c r="F291" s="4"/>
      <c r="G291" s="59"/>
      <c r="H291" s="93"/>
      <c r="I291" s="60"/>
      <c r="J291" s="58"/>
      <c r="K291" s="4"/>
      <c r="L291" s="89"/>
    </row>
    <row r="292" spans="1:12" ht="12.75">
      <c r="A292" s="4"/>
      <c r="B292" s="4"/>
      <c r="C292" s="4"/>
      <c r="D292" s="83"/>
      <c r="E292" s="4"/>
      <c r="F292" s="4"/>
      <c r="G292" s="59"/>
      <c r="H292" s="93"/>
      <c r="I292" s="60"/>
      <c r="J292" s="58"/>
      <c r="K292" s="4"/>
      <c r="L292" s="89"/>
    </row>
    <row r="293" spans="1:12" ht="12.75">
      <c r="A293" s="4"/>
      <c r="B293" s="4"/>
      <c r="C293" s="4"/>
      <c r="D293" s="83"/>
      <c r="E293" s="4"/>
      <c r="F293" s="4"/>
      <c r="G293" s="59"/>
      <c r="H293" s="93"/>
      <c r="I293" s="60"/>
      <c r="J293" s="58"/>
      <c r="K293" s="4"/>
      <c r="L293" s="89"/>
    </row>
    <row r="294" spans="1:12" ht="12.75">
      <c r="A294" s="4"/>
      <c r="B294" s="4"/>
      <c r="C294" s="4"/>
      <c r="D294" s="83"/>
      <c r="E294" s="4"/>
      <c r="F294" s="4"/>
      <c r="G294" s="59"/>
      <c r="H294" s="93"/>
      <c r="I294" s="60"/>
      <c r="J294" s="58"/>
      <c r="K294" s="4"/>
      <c r="L294" s="89"/>
    </row>
    <row r="295" spans="1:12" ht="12.75">
      <c r="A295" s="4"/>
      <c r="B295" s="4"/>
      <c r="C295" s="4"/>
      <c r="D295" s="83"/>
      <c r="E295" s="4"/>
      <c r="F295" s="4"/>
      <c r="G295" s="59"/>
      <c r="H295" s="93"/>
      <c r="I295" s="60"/>
      <c r="J295" s="58"/>
      <c r="K295" s="4"/>
      <c r="L295" s="89"/>
    </row>
    <row r="296" spans="1:12" ht="12.75">
      <c r="A296" s="4"/>
      <c r="B296" s="4"/>
      <c r="C296" s="4"/>
      <c r="D296" s="83"/>
      <c r="E296" s="4"/>
      <c r="F296" s="4"/>
      <c r="G296" s="59"/>
      <c r="H296" s="93"/>
      <c r="I296" s="60"/>
      <c r="J296" s="58"/>
      <c r="K296" s="4"/>
      <c r="L296" s="89"/>
    </row>
    <row r="297" spans="1:12" ht="12.75">
      <c r="A297" s="4"/>
      <c r="B297" s="4"/>
      <c r="C297" s="4"/>
      <c r="D297" s="83"/>
      <c r="E297" s="4"/>
      <c r="F297" s="4"/>
      <c r="G297" s="59"/>
      <c r="H297" s="93"/>
      <c r="I297" s="60"/>
      <c r="J297" s="58"/>
      <c r="K297" s="4"/>
      <c r="L297" s="89"/>
    </row>
    <row r="298" spans="1:12" ht="12.75">
      <c r="A298" s="4"/>
      <c r="B298" s="4"/>
      <c r="C298" s="4"/>
      <c r="D298" s="83"/>
      <c r="E298" s="4"/>
      <c r="F298" s="4"/>
      <c r="G298" s="59"/>
      <c r="H298" s="93"/>
      <c r="I298" s="60"/>
      <c r="J298" s="58"/>
      <c r="K298" s="4"/>
      <c r="L298" s="89"/>
    </row>
    <row r="299" spans="1:12" ht="12.75">
      <c r="A299" s="4"/>
      <c r="B299" s="4"/>
      <c r="C299" s="4"/>
      <c r="D299" s="83"/>
      <c r="E299" s="4"/>
      <c r="F299" s="4"/>
      <c r="G299" s="59"/>
      <c r="H299" s="93"/>
      <c r="I299" s="60"/>
      <c r="J299" s="58"/>
      <c r="K299" s="4"/>
      <c r="L299" s="89"/>
    </row>
    <row r="300" spans="1:12" ht="12.75">
      <c r="A300" s="4"/>
      <c r="B300" s="4"/>
      <c r="C300" s="4"/>
      <c r="D300" s="83"/>
      <c r="E300" s="4"/>
      <c r="F300" s="4"/>
      <c r="G300" s="59"/>
      <c r="H300" s="93"/>
      <c r="I300" s="60"/>
      <c r="J300" s="58"/>
      <c r="K300" s="4"/>
      <c r="L300" s="89"/>
    </row>
    <row r="301" spans="1:12" ht="12.75">
      <c r="A301" s="4"/>
      <c r="B301" s="4"/>
      <c r="C301" s="4"/>
      <c r="D301" s="83"/>
      <c r="E301" s="4"/>
      <c r="F301" s="4"/>
      <c r="G301" s="59"/>
      <c r="H301" s="93"/>
      <c r="I301" s="60"/>
      <c r="J301" s="58"/>
      <c r="K301" s="4"/>
      <c r="L301" s="89"/>
    </row>
    <row r="302" spans="1:12" ht="12.75">
      <c r="A302" s="4"/>
      <c r="B302" s="4"/>
      <c r="C302" s="4"/>
      <c r="D302" s="83"/>
      <c r="E302" s="4"/>
      <c r="F302" s="4"/>
      <c r="G302" s="59"/>
      <c r="H302" s="93"/>
      <c r="I302" s="60"/>
      <c r="J302" s="58"/>
      <c r="K302" s="4"/>
      <c r="L302" s="89"/>
    </row>
    <row r="303" spans="1:12" ht="12.75">
      <c r="A303" s="4"/>
      <c r="B303" s="4"/>
      <c r="C303" s="4"/>
      <c r="D303" s="83"/>
      <c r="E303" s="4"/>
      <c r="F303" s="4"/>
      <c r="G303" s="59"/>
      <c r="H303" s="93"/>
      <c r="I303" s="60"/>
      <c r="J303" s="58"/>
      <c r="K303" s="4"/>
      <c r="L303" s="89"/>
    </row>
    <row r="304" spans="1:12" ht="12.75">
      <c r="A304" s="4"/>
      <c r="B304" s="4"/>
      <c r="C304" s="4"/>
      <c r="D304" s="83"/>
      <c r="E304" s="4"/>
      <c r="F304" s="4"/>
      <c r="G304" s="59"/>
      <c r="H304" s="93"/>
      <c r="I304" s="60"/>
      <c r="J304" s="58"/>
      <c r="K304" s="4"/>
      <c r="L304" s="89"/>
    </row>
    <row r="305" spans="1:12" ht="12.75">
      <c r="A305" s="4"/>
      <c r="B305" s="4"/>
      <c r="C305" s="4"/>
      <c r="D305" s="83"/>
      <c r="E305" s="4"/>
      <c r="F305" s="4"/>
      <c r="G305" s="59"/>
      <c r="H305" s="93"/>
      <c r="I305" s="60"/>
      <c r="J305" s="58"/>
      <c r="K305" s="4"/>
      <c r="L305" s="89"/>
    </row>
    <row r="306" spans="1:12" ht="12.75">
      <c r="A306" s="4"/>
      <c r="B306" s="4"/>
      <c r="C306" s="4"/>
      <c r="D306" s="83"/>
      <c r="E306" s="4"/>
      <c r="F306" s="4"/>
      <c r="G306" s="59"/>
      <c r="H306" s="93"/>
      <c r="I306" s="60"/>
      <c r="J306" s="58"/>
      <c r="K306" s="4"/>
      <c r="L306" s="89"/>
    </row>
    <row r="307" spans="1:12" ht="12.75">
      <c r="A307" s="4"/>
      <c r="B307" s="4"/>
      <c r="C307" s="4"/>
      <c r="D307" s="83"/>
      <c r="E307" s="4"/>
      <c r="F307" s="4"/>
      <c r="G307" s="59"/>
      <c r="H307" s="93"/>
      <c r="I307" s="60"/>
      <c r="J307" s="58"/>
      <c r="K307" s="4"/>
      <c r="L307" s="89"/>
    </row>
    <row r="308" spans="1:12" ht="12.75">
      <c r="A308" s="4"/>
      <c r="B308" s="4"/>
      <c r="C308" s="4"/>
      <c r="D308" s="83"/>
      <c r="E308" s="4"/>
      <c r="F308" s="4"/>
      <c r="G308" s="59"/>
      <c r="H308" s="93"/>
      <c r="I308" s="60"/>
      <c r="J308" s="58"/>
      <c r="K308" s="4"/>
      <c r="L308" s="89"/>
    </row>
    <row r="309" spans="1:12" ht="12.75">
      <c r="A309" s="4"/>
      <c r="B309" s="4"/>
      <c r="C309" s="4"/>
      <c r="D309" s="83"/>
      <c r="E309" s="4"/>
      <c r="F309" s="4"/>
      <c r="G309" s="59"/>
      <c r="H309" s="93"/>
      <c r="I309" s="60"/>
      <c r="J309" s="58"/>
      <c r="K309" s="4"/>
      <c r="L309" s="89"/>
    </row>
    <row r="310" spans="1:12" ht="12.75">
      <c r="A310" s="4"/>
      <c r="B310" s="4"/>
      <c r="C310" s="4"/>
      <c r="D310" s="83"/>
      <c r="E310" s="4"/>
      <c r="F310" s="4"/>
      <c r="G310" s="59"/>
      <c r="H310" s="93"/>
      <c r="I310" s="60"/>
      <c r="J310" s="58"/>
      <c r="K310" s="4"/>
      <c r="L310" s="89"/>
    </row>
    <row r="311" spans="1:12" ht="12.75">
      <c r="A311" s="4"/>
      <c r="B311" s="4"/>
      <c r="C311" s="4"/>
      <c r="D311" s="83"/>
      <c r="E311" s="4"/>
      <c r="F311" s="4"/>
      <c r="G311" s="59"/>
      <c r="H311" s="93"/>
      <c r="I311" s="60"/>
      <c r="J311" s="58"/>
      <c r="K311" s="4"/>
      <c r="L311" s="89"/>
    </row>
    <row r="312" spans="1:12" ht="12.75">
      <c r="A312" s="4"/>
      <c r="B312" s="4"/>
      <c r="C312" s="4"/>
      <c r="D312" s="83"/>
      <c r="E312" s="4"/>
      <c r="F312" s="4"/>
      <c r="G312" s="59"/>
      <c r="H312" s="93"/>
      <c r="I312" s="60"/>
      <c r="J312" s="58"/>
      <c r="K312" s="4"/>
      <c r="L312" s="89"/>
    </row>
    <row r="313" spans="1:12" ht="12.75">
      <c r="A313" s="4"/>
      <c r="B313" s="4"/>
      <c r="C313" s="4"/>
      <c r="D313" s="83"/>
      <c r="E313" s="4"/>
      <c r="F313" s="4"/>
      <c r="G313" s="59"/>
      <c r="H313" s="93"/>
      <c r="I313" s="60"/>
      <c r="J313" s="58"/>
      <c r="K313" s="4"/>
      <c r="L313" s="89"/>
    </row>
    <row r="314" spans="1:12" ht="12.75">
      <c r="A314" s="4"/>
      <c r="B314" s="4"/>
      <c r="C314" s="4"/>
      <c r="D314" s="83"/>
      <c r="E314" s="4"/>
      <c r="F314" s="4"/>
      <c r="G314" s="59"/>
      <c r="H314" s="93"/>
      <c r="I314" s="60"/>
      <c r="J314" s="58"/>
      <c r="K314" s="4"/>
      <c r="L314" s="89"/>
    </row>
    <row r="315" spans="1:12" ht="12.75">
      <c r="A315" s="4"/>
      <c r="B315" s="4"/>
      <c r="C315" s="4"/>
      <c r="D315" s="83"/>
      <c r="E315" s="4"/>
      <c r="F315" s="4"/>
      <c r="G315" s="59"/>
      <c r="H315" s="93"/>
      <c r="I315" s="60"/>
      <c r="J315" s="58"/>
      <c r="K315" s="4"/>
      <c r="L315" s="89"/>
    </row>
    <row r="316" spans="1:12" ht="12.75">
      <c r="A316" s="4"/>
      <c r="B316" s="4"/>
      <c r="C316" s="4"/>
      <c r="D316" s="83"/>
      <c r="E316" s="4"/>
      <c r="F316" s="4"/>
      <c r="G316" s="59"/>
      <c r="H316" s="93"/>
      <c r="I316" s="60"/>
      <c r="J316" s="58"/>
      <c r="K316" s="4"/>
      <c r="L316" s="89"/>
    </row>
    <row r="317" spans="1:12" ht="12.75">
      <c r="A317" s="4"/>
      <c r="B317" s="4"/>
      <c r="C317" s="4"/>
      <c r="D317" s="83"/>
      <c r="E317" s="4"/>
      <c r="F317" s="4"/>
      <c r="G317" s="59"/>
      <c r="H317" s="93"/>
      <c r="I317" s="60"/>
      <c r="J317" s="58"/>
      <c r="K317" s="4"/>
      <c r="L317" s="89"/>
    </row>
    <row r="318" spans="1:12" ht="12.75">
      <c r="A318" s="4"/>
      <c r="B318" s="4"/>
      <c r="C318" s="4"/>
      <c r="D318" s="83"/>
      <c r="E318" s="4"/>
      <c r="F318" s="4"/>
      <c r="G318" s="59"/>
      <c r="H318" s="93"/>
      <c r="I318" s="60"/>
      <c r="J318" s="58"/>
      <c r="K318" s="4"/>
      <c r="L318" s="89"/>
    </row>
    <row r="319" spans="1:12" ht="12.75">
      <c r="A319" s="4"/>
      <c r="B319" s="4"/>
      <c r="C319" s="4"/>
      <c r="D319" s="83"/>
      <c r="E319" s="4"/>
      <c r="F319" s="4"/>
      <c r="G319" s="59"/>
      <c r="H319" s="93"/>
      <c r="I319" s="60"/>
      <c r="J319" s="58"/>
      <c r="K319" s="4"/>
      <c r="L319" s="89"/>
    </row>
    <row r="320" spans="1:12" ht="12.75">
      <c r="A320" s="4"/>
      <c r="B320" s="4"/>
      <c r="C320" s="4"/>
      <c r="D320" s="83"/>
      <c r="E320" s="4"/>
      <c r="F320" s="4"/>
      <c r="G320" s="59"/>
      <c r="H320" s="93"/>
      <c r="I320" s="60"/>
      <c r="J320" s="58"/>
      <c r="K320" s="4"/>
      <c r="L320" s="89"/>
    </row>
    <row r="321" spans="1:12" ht="12.75">
      <c r="A321" s="4"/>
      <c r="B321" s="4"/>
      <c r="C321" s="4"/>
      <c r="D321" s="83"/>
      <c r="E321" s="4"/>
      <c r="F321" s="4"/>
      <c r="G321" s="59"/>
      <c r="H321" s="93"/>
      <c r="I321" s="60"/>
      <c r="J321" s="58"/>
      <c r="K321" s="4"/>
      <c r="L321" s="89"/>
    </row>
    <row r="322" spans="1:12" ht="12.75">
      <c r="A322" s="4"/>
      <c r="B322" s="4"/>
      <c r="C322" s="4"/>
      <c r="D322" s="83"/>
      <c r="E322" s="4"/>
      <c r="F322" s="4"/>
      <c r="G322" s="59"/>
      <c r="H322" s="93"/>
      <c r="I322" s="60"/>
      <c r="J322" s="58"/>
      <c r="K322" s="4"/>
      <c r="L322" s="89"/>
    </row>
    <row r="323" spans="1:12" ht="12.75">
      <c r="A323" s="4"/>
      <c r="B323" s="4"/>
      <c r="C323" s="4"/>
      <c r="D323" s="83"/>
      <c r="E323" s="4"/>
      <c r="F323" s="4"/>
      <c r="G323" s="59"/>
      <c r="H323" s="93"/>
      <c r="I323" s="60"/>
      <c r="J323" s="58"/>
      <c r="K323" s="4"/>
      <c r="L323" s="89"/>
    </row>
    <row r="324" spans="1:12" ht="12.75">
      <c r="A324" s="4"/>
      <c r="B324" s="4"/>
      <c r="C324" s="4"/>
      <c r="D324" s="83"/>
      <c r="E324" s="4"/>
      <c r="F324" s="4"/>
      <c r="G324" s="59"/>
      <c r="H324" s="93"/>
      <c r="I324" s="60"/>
      <c r="J324" s="58"/>
      <c r="K324" s="4"/>
      <c r="L324" s="89"/>
    </row>
    <row r="325" spans="1:12" ht="12.75">
      <c r="A325" s="4"/>
      <c r="B325" s="4"/>
      <c r="C325" s="4"/>
      <c r="D325" s="83"/>
      <c r="E325" s="4"/>
      <c r="F325" s="4"/>
      <c r="G325" s="59"/>
      <c r="H325" s="93"/>
      <c r="I325" s="60"/>
      <c r="J325" s="58"/>
      <c r="K325" s="4"/>
      <c r="L325" s="89"/>
    </row>
    <row r="326" spans="1:12" ht="12.75">
      <c r="A326" s="4"/>
      <c r="B326" s="4"/>
      <c r="C326" s="4"/>
      <c r="D326" s="83"/>
      <c r="E326" s="4"/>
      <c r="F326" s="4"/>
      <c r="G326" s="59"/>
      <c r="H326" s="93"/>
      <c r="I326" s="60"/>
      <c r="J326" s="58"/>
      <c r="K326" s="4"/>
      <c r="L326" s="89"/>
    </row>
    <row r="327" spans="1:12" ht="12.75">
      <c r="A327" s="4"/>
      <c r="B327" s="4"/>
      <c r="C327" s="4"/>
      <c r="D327" s="83"/>
      <c r="E327" s="4"/>
      <c r="F327" s="4"/>
      <c r="G327" s="59"/>
      <c r="H327" s="93"/>
      <c r="I327" s="60"/>
      <c r="J327" s="58"/>
      <c r="K327" s="4"/>
      <c r="L327" s="89"/>
    </row>
    <row r="328" spans="1:12" ht="12.75">
      <c r="A328" s="4"/>
      <c r="B328" s="4"/>
      <c r="C328" s="4"/>
      <c r="D328" s="83"/>
      <c r="E328" s="4"/>
      <c r="F328" s="4"/>
      <c r="G328" s="59"/>
      <c r="H328" s="93"/>
      <c r="I328" s="60"/>
      <c r="J328" s="58"/>
      <c r="K328" s="4"/>
      <c r="L328" s="89"/>
    </row>
    <row r="329" spans="1:12" ht="12.75">
      <c r="A329" s="4"/>
      <c r="B329" s="4"/>
      <c r="C329" s="4"/>
      <c r="D329" s="83"/>
      <c r="E329" s="4"/>
      <c r="F329" s="4"/>
      <c r="G329" s="59"/>
      <c r="H329" s="93"/>
      <c r="I329" s="60"/>
      <c r="J329" s="58"/>
      <c r="K329" s="4"/>
      <c r="L329" s="89"/>
    </row>
    <row r="330" spans="1:12" ht="12.75">
      <c r="A330" s="4"/>
      <c r="B330" s="4"/>
      <c r="C330" s="4"/>
      <c r="D330" s="83"/>
      <c r="E330" s="4"/>
      <c r="F330" s="4"/>
      <c r="G330" s="59"/>
      <c r="H330" s="93"/>
      <c r="I330" s="60"/>
      <c r="J330" s="58"/>
      <c r="K330" s="4"/>
      <c r="L330" s="89"/>
    </row>
    <row r="331" spans="1:12" ht="12.75">
      <c r="A331" s="4"/>
      <c r="B331" s="4"/>
      <c r="C331" s="4"/>
      <c r="D331" s="83"/>
      <c r="E331" s="4"/>
      <c r="F331" s="4"/>
      <c r="G331" s="59"/>
      <c r="H331" s="93"/>
      <c r="I331" s="60"/>
      <c r="J331" s="58"/>
      <c r="K331" s="4"/>
      <c r="L331" s="89"/>
    </row>
    <row r="332" spans="1:12" ht="12.75">
      <c r="A332" s="4"/>
      <c r="B332" s="4"/>
      <c r="C332" s="4"/>
      <c r="D332" s="83"/>
      <c r="E332" s="4"/>
      <c r="F332" s="4"/>
      <c r="G332" s="59"/>
      <c r="H332" s="93"/>
      <c r="I332" s="60"/>
      <c r="J332" s="58"/>
      <c r="K332" s="4"/>
      <c r="L332" s="89"/>
    </row>
    <row r="333" spans="1:12" ht="12.75">
      <c r="A333" s="4"/>
      <c r="B333" s="4"/>
      <c r="C333" s="4"/>
      <c r="D333" s="83"/>
      <c r="E333" s="4"/>
      <c r="F333" s="4"/>
      <c r="G333" s="59"/>
      <c r="H333" s="93"/>
      <c r="I333" s="60"/>
      <c r="J333" s="58"/>
      <c r="K333" s="4"/>
      <c r="L333" s="89"/>
    </row>
    <row r="334" spans="1:12" ht="12.75">
      <c r="A334" s="4"/>
      <c r="B334" s="4"/>
      <c r="C334" s="4"/>
      <c r="D334" s="83"/>
      <c r="E334" s="4"/>
      <c r="F334" s="4"/>
      <c r="G334" s="59"/>
      <c r="H334" s="93"/>
      <c r="I334" s="60"/>
      <c r="J334" s="58"/>
      <c r="K334" s="4"/>
      <c r="L334" s="89"/>
    </row>
    <row r="335" spans="1:12" ht="12.75">
      <c r="A335" s="4"/>
      <c r="B335" s="4"/>
      <c r="C335" s="4"/>
      <c r="D335" s="83"/>
      <c r="E335" s="4"/>
      <c r="F335" s="4"/>
      <c r="G335" s="59"/>
      <c r="H335" s="93"/>
      <c r="I335" s="60"/>
      <c r="J335" s="58"/>
      <c r="K335" s="4"/>
      <c r="L335" s="89"/>
    </row>
    <row r="336" spans="1:12" ht="12.75">
      <c r="A336" s="4"/>
      <c r="B336" s="4"/>
      <c r="C336" s="4"/>
      <c r="D336" s="83"/>
      <c r="E336" s="4"/>
      <c r="F336" s="4"/>
      <c r="G336" s="59"/>
      <c r="H336" s="93"/>
      <c r="I336" s="60"/>
      <c r="J336" s="58"/>
      <c r="K336" s="4"/>
      <c r="L336" s="89"/>
    </row>
    <row r="337" spans="1:12" ht="12.75">
      <c r="A337" s="4"/>
      <c r="B337" s="4"/>
      <c r="C337" s="4"/>
      <c r="D337" s="83"/>
      <c r="E337" s="4"/>
      <c r="F337" s="4"/>
      <c r="G337" s="59"/>
      <c r="H337" s="93"/>
      <c r="I337" s="60"/>
      <c r="J337" s="58"/>
      <c r="K337" s="4"/>
      <c r="L337" s="89"/>
    </row>
    <row r="338" spans="1:12" ht="12.75">
      <c r="A338" s="4"/>
      <c r="B338" s="4"/>
      <c r="C338" s="4"/>
      <c r="D338" s="83"/>
      <c r="E338" s="4"/>
      <c r="F338" s="4"/>
      <c r="G338" s="59"/>
      <c r="H338" s="93"/>
      <c r="I338" s="60"/>
      <c r="J338" s="58"/>
      <c r="K338" s="4"/>
      <c r="L338" s="89"/>
    </row>
    <row r="339" spans="1:12" ht="12.75">
      <c r="A339" s="4"/>
      <c r="B339" s="4"/>
      <c r="C339" s="4"/>
      <c r="D339" s="83"/>
      <c r="E339" s="4"/>
      <c r="F339" s="4"/>
      <c r="G339" s="59"/>
      <c r="H339" s="93"/>
      <c r="I339" s="60"/>
      <c r="J339" s="58"/>
      <c r="K339" s="4"/>
      <c r="L339" s="89"/>
    </row>
    <row r="340" spans="1:12" ht="12.75">
      <c r="A340" s="4"/>
      <c r="B340" s="4"/>
      <c r="C340" s="4"/>
      <c r="D340" s="83"/>
      <c r="E340" s="4"/>
      <c r="F340" s="4"/>
      <c r="G340" s="59"/>
      <c r="H340" s="93"/>
      <c r="I340" s="60"/>
      <c r="J340" s="58"/>
      <c r="K340" s="4"/>
      <c r="L340" s="89"/>
    </row>
    <row r="341" spans="1:12" ht="12.75">
      <c r="A341" s="4"/>
      <c r="B341" s="4"/>
      <c r="C341" s="4"/>
      <c r="D341" s="83"/>
      <c r="E341" s="4"/>
      <c r="F341" s="4"/>
      <c r="G341" s="59"/>
      <c r="H341" s="93"/>
      <c r="I341" s="60"/>
      <c r="J341" s="58"/>
      <c r="K341" s="4"/>
      <c r="L341" s="89"/>
    </row>
    <row r="342" spans="1:12" ht="12.75">
      <c r="A342" s="4"/>
      <c r="B342" s="4"/>
      <c r="C342" s="4"/>
      <c r="D342" s="83"/>
      <c r="E342" s="4"/>
      <c r="F342" s="4"/>
      <c r="G342" s="59"/>
      <c r="H342" s="93"/>
      <c r="I342" s="60"/>
      <c r="J342" s="58"/>
      <c r="K342" s="4"/>
      <c r="L342" s="89"/>
    </row>
    <row r="343" spans="1:12" ht="12.75">
      <c r="A343" s="4"/>
      <c r="B343" s="4"/>
      <c r="C343" s="4"/>
      <c r="D343" s="83"/>
      <c r="E343" s="4"/>
      <c r="F343" s="4"/>
      <c r="G343" s="59"/>
      <c r="H343" s="93"/>
      <c r="I343" s="60"/>
      <c r="J343" s="58"/>
      <c r="K343" s="4"/>
      <c r="L343" s="89"/>
    </row>
    <row r="344" spans="1:12" ht="12.75">
      <c r="A344" s="4"/>
      <c r="B344" s="4"/>
      <c r="C344" s="4"/>
      <c r="D344" s="83"/>
      <c r="E344" s="4"/>
      <c r="F344" s="4"/>
      <c r="G344" s="59"/>
      <c r="H344" s="93"/>
      <c r="I344" s="60"/>
      <c r="J344" s="58"/>
      <c r="K344" s="4"/>
      <c r="L344" s="89"/>
    </row>
    <row r="345" spans="1:12" ht="12.75">
      <c r="A345" s="4"/>
      <c r="B345" s="4"/>
      <c r="C345" s="4"/>
      <c r="D345" s="83"/>
      <c r="E345" s="4"/>
      <c r="F345" s="4"/>
      <c r="G345" s="59"/>
      <c r="H345" s="93"/>
      <c r="I345" s="60"/>
      <c r="J345" s="58"/>
      <c r="K345" s="4"/>
      <c r="L345" s="89"/>
    </row>
    <row r="346" spans="1:12" ht="12.75">
      <c r="A346" s="4"/>
      <c r="B346" s="4"/>
      <c r="C346" s="4"/>
      <c r="D346" s="83"/>
      <c r="E346" s="4"/>
      <c r="F346" s="4"/>
      <c r="G346" s="59"/>
      <c r="H346" s="93"/>
      <c r="I346" s="60"/>
      <c r="J346" s="58"/>
      <c r="K346" s="4"/>
      <c r="L346" s="89"/>
    </row>
    <row r="347" spans="1:12" ht="12.75">
      <c r="A347" s="4"/>
      <c r="B347" s="4"/>
      <c r="C347" s="4"/>
      <c r="D347" s="83"/>
      <c r="E347" s="4"/>
      <c r="F347" s="4"/>
      <c r="G347" s="59"/>
      <c r="H347" s="93"/>
      <c r="I347" s="60"/>
      <c r="J347" s="58"/>
      <c r="K347" s="4"/>
      <c r="L347" s="89"/>
    </row>
    <row r="348" spans="1:12" ht="12.75">
      <c r="A348" s="4"/>
      <c r="B348" s="4"/>
      <c r="C348" s="4"/>
      <c r="D348" s="83"/>
      <c r="E348" s="4"/>
      <c r="F348" s="4"/>
      <c r="G348" s="59"/>
      <c r="H348" s="93"/>
      <c r="I348" s="60"/>
      <c r="J348" s="58"/>
      <c r="K348" s="4"/>
      <c r="L348" s="89"/>
    </row>
    <row r="349" spans="1:12" ht="12.75">
      <c r="A349" s="4"/>
      <c r="B349" s="4"/>
      <c r="C349" s="4"/>
      <c r="D349" s="83"/>
      <c r="E349" s="4"/>
      <c r="F349" s="4"/>
      <c r="G349" s="59"/>
      <c r="H349" s="93"/>
      <c r="I349" s="60"/>
      <c r="J349" s="58"/>
      <c r="K349" s="4"/>
      <c r="L349" s="89"/>
    </row>
    <row r="350" spans="1:12" ht="12.75">
      <c r="A350" s="4"/>
      <c r="B350" s="4"/>
      <c r="C350" s="4"/>
      <c r="D350" s="83"/>
      <c r="E350" s="4"/>
      <c r="F350" s="4"/>
      <c r="G350" s="59"/>
      <c r="H350" s="93"/>
      <c r="I350" s="60"/>
      <c r="J350" s="58"/>
      <c r="K350" s="4"/>
      <c r="L350" s="89"/>
    </row>
    <row r="351" spans="1:12" ht="12.75">
      <c r="A351" s="4"/>
      <c r="B351" s="4"/>
      <c r="C351" s="4"/>
      <c r="D351" s="83"/>
      <c r="E351" s="4"/>
      <c r="F351" s="4"/>
      <c r="G351" s="59"/>
      <c r="H351" s="93"/>
      <c r="I351" s="60"/>
      <c r="J351" s="58"/>
      <c r="K351" s="4"/>
      <c r="L351" s="89"/>
    </row>
    <row r="352" spans="1:12" ht="12.75">
      <c r="A352" s="4"/>
      <c r="B352" s="4"/>
      <c r="C352" s="4"/>
      <c r="D352" s="83"/>
      <c r="E352" s="4"/>
      <c r="F352" s="4"/>
      <c r="G352" s="59"/>
      <c r="H352" s="93"/>
      <c r="I352" s="60"/>
      <c r="J352" s="58"/>
      <c r="K352" s="4"/>
      <c r="L352" s="89"/>
    </row>
    <row r="353" spans="1:12" ht="12.75">
      <c r="A353" s="4"/>
      <c r="B353" s="4"/>
      <c r="C353" s="4"/>
      <c r="D353" s="83"/>
      <c r="E353" s="4"/>
      <c r="F353" s="4"/>
      <c r="G353" s="59"/>
      <c r="H353" s="93"/>
      <c r="I353" s="60"/>
      <c r="J353" s="58"/>
      <c r="K353" s="4"/>
      <c r="L353" s="89"/>
    </row>
    <row r="354" spans="1:12" ht="12.75">
      <c r="A354" s="4"/>
      <c r="B354" s="4"/>
      <c r="C354" s="4"/>
      <c r="D354" s="83"/>
      <c r="E354" s="4"/>
      <c r="F354" s="4"/>
      <c r="G354" s="59"/>
      <c r="H354" s="93"/>
      <c r="I354" s="60"/>
      <c r="J354" s="58"/>
      <c r="K354" s="4"/>
      <c r="L354" s="89"/>
    </row>
    <row r="355" spans="1:12" ht="12.75">
      <c r="A355" s="4"/>
      <c r="B355" s="4"/>
      <c r="C355" s="4"/>
      <c r="D355" s="83"/>
      <c r="E355" s="4"/>
      <c r="F355" s="4"/>
      <c r="G355" s="59"/>
      <c r="H355" s="93"/>
      <c r="I355" s="60"/>
      <c r="J355" s="58"/>
      <c r="K355" s="4"/>
      <c r="L355" s="89"/>
    </row>
    <row r="356" spans="1:12" ht="12.75">
      <c r="A356" s="4"/>
      <c r="B356" s="4"/>
      <c r="C356" s="4"/>
      <c r="D356" s="83"/>
      <c r="E356" s="4"/>
      <c r="F356" s="4"/>
      <c r="G356" s="59"/>
      <c r="H356" s="93"/>
      <c r="I356" s="60"/>
      <c r="J356" s="58"/>
      <c r="K356" s="4"/>
      <c r="L356" s="89"/>
    </row>
    <row r="357" spans="1:12" ht="12.75">
      <c r="A357" s="4"/>
      <c r="B357" s="4"/>
      <c r="C357" s="4"/>
      <c r="D357" s="83"/>
      <c r="E357" s="4"/>
      <c r="F357" s="4"/>
      <c r="G357" s="59"/>
      <c r="H357" s="93"/>
      <c r="I357" s="60"/>
      <c r="J357" s="58"/>
      <c r="K357" s="4"/>
      <c r="L357" s="89"/>
    </row>
    <row r="358" spans="1:12" ht="12.75">
      <c r="A358" s="4"/>
      <c r="B358" s="4"/>
      <c r="C358" s="4"/>
      <c r="D358" s="83"/>
      <c r="E358" s="4"/>
      <c r="F358" s="4"/>
      <c r="G358" s="59"/>
      <c r="H358" s="93"/>
      <c r="I358" s="60"/>
      <c r="J358" s="58"/>
      <c r="K358" s="4"/>
      <c r="L358" s="89"/>
    </row>
    <row r="359" spans="1:12" ht="12.75">
      <c r="A359" s="4"/>
      <c r="B359" s="4"/>
      <c r="C359" s="4"/>
      <c r="D359" s="83"/>
      <c r="E359" s="4"/>
      <c r="F359" s="4"/>
      <c r="G359" s="59"/>
      <c r="H359" s="93"/>
      <c r="I359" s="60"/>
      <c r="J359" s="58"/>
      <c r="K359" s="4"/>
      <c r="L359" s="89"/>
    </row>
    <row r="360" spans="1:12" ht="12.75">
      <c r="A360" s="4"/>
      <c r="B360" s="4"/>
      <c r="C360" s="4"/>
      <c r="D360" s="83"/>
      <c r="E360" s="4"/>
      <c r="F360" s="4"/>
      <c r="G360" s="59"/>
      <c r="H360" s="93"/>
      <c r="I360" s="60"/>
      <c r="J360" s="58"/>
      <c r="K360" s="4"/>
      <c r="L360" s="89"/>
    </row>
    <row r="361" spans="1:12" ht="12.75">
      <c r="A361" s="4"/>
      <c r="B361" s="4"/>
      <c r="C361" s="4"/>
      <c r="D361" s="83"/>
      <c r="E361" s="4"/>
      <c r="F361" s="4"/>
      <c r="G361" s="59"/>
      <c r="H361" s="93"/>
      <c r="I361" s="60"/>
      <c r="J361" s="58"/>
      <c r="K361" s="4"/>
      <c r="L361" s="89"/>
    </row>
    <row r="362" spans="1:12" ht="12.75">
      <c r="A362" s="4"/>
      <c r="B362" s="4"/>
      <c r="C362" s="4"/>
      <c r="D362" s="83"/>
      <c r="E362" s="4"/>
      <c r="F362" s="4"/>
      <c r="G362" s="59"/>
      <c r="H362" s="93"/>
      <c r="I362" s="60"/>
      <c r="J362" s="58"/>
      <c r="K362" s="4"/>
      <c r="L362" s="89"/>
    </row>
    <row r="363" spans="1:12" ht="12.75">
      <c r="A363" s="4"/>
      <c r="B363" s="4"/>
      <c r="C363" s="4"/>
      <c r="D363" s="83"/>
      <c r="E363" s="4"/>
      <c r="F363" s="4"/>
      <c r="G363" s="59"/>
      <c r="H363" s="93"/>
      <c r="I363" s="60"/>
      <c r="J363" s="58"/>
      <c r="K363" s="4"/>
      <c r="L363" s="89"/>
    </row>
    <row r="364" spans="1:12" ht="12.75">
      <c r="A364" s="4"/>
      <c r="B364" s="4"/>
      <c r="C364" s="4"/>
      <c r="D364" s="83"/>
      <c r="E364" s="4"/>
      <c r="F364" s="4"/>
      <c r="G364" s="59"/>
      <c r="H364" s="93"/>
      <c r="I364" s="60"/>
      <c r="J364" s="58"/>
      <c r="K364" s="4"/>
      <c r="L364" s="89"/>
    </row>
    <row r="365" spans="1:12" ht="12.75">
      <c r="A365" s="4"/>
      <c r="B365" s="4"/>
      <c r="C365" s="4"/>
      <c r="D365" s="83"/>
      <c r="E365" s="4"/>
      <c r="F365" s="4"/>
      <c r="G365" s="59"/>
      <c r="H365" s="93"/>
      <c r="I365" s="60"/>
      <c r="J365" s="58"/>
      <c r="K365" s="4"/>
      <c r="L365" s="89"/>
    </row>
    <row r="366" spans="1:12" ht="12.75">
      <c r="A366" s="4"/>
      <c r="B366" s="4"/>
      <c r="C366" s="4"/>
      <c r="D366" s="83"/>
      <c r="E366" s="4"/>
      <c r="F366" s="4"/>
      <c r="G366" s="59"/>
      <c r="H366" s="93"/>
      <c r="I366" s="60"/>
      <c r="J366" s="58"/>
      <c r="K366" s="4"/>
      <c r="L366" s="89"/>
    </row>
    <row r="367" spans="1:12" ht="12.75">
      <c r="A367" s="4"/>
      <c r="B367" s="4"/>
      <c r="C367" s="4"/>
      <c r="D367" s="83"/>
      <c r="E367" s="4"/>
      <c r="F367" s="4"/>
      <c r="G367" s="59"/>
      <c r="H367" s="93"/>
      <c r="I367" s="60"/>
      <c r="J367" s="58"/>
      <c r="K367" s="4"/>
      <c r="L367" s="89"/>
    </row>
    <row r="368" spans="1:12" ht="12.75">
      <c r="A368" s="4"/>
      <c r="B368" s="4"/>
      <c r="C368" s="4"/>
      <c r="D368" s="83"/>
      <c r="E368" s="4"/>
      <c r="F368" s="4"/>
      <c r="G368" s="59"/>
      <c r="H368" s="93"/>
      <c r="I368" s="60"/>
      <c r="J368" s="58"/>
      <c r="K368" s="4"/>
      <c r="L368" s="89"/>
    </row>
    <row r="369" spans="1:12" ht="12.75">
      <c r="A369" s="4"/>
      <c r="B369" s="4"/>
      <c r="C369" s="4"/>
      <c r="D369" s="83"/>
      <c r="E369" s="4"/>
      <c r="F369" s="4"/>
      <c r="G369" s="59"/>
      <c r="H369" s="93"/>
      <c r="I369" s="60"/>
      <c r="J369" s="58"/>
      <c r="K369" s="4"/>
      <c r="L369" s="89"/>
    </row>
    <row r="370" spans="1:12" ht="12.75">
      <c r="A370" s="4"/>
      <c r="B370" s="4"/>
      <c r="C370" s="4"/>
      <c r="D370" s="83"/>
      <c r="E370" s="4"/>
      <c r="F370" s="4"/>
      <c r="G370" s="59"/>
      <c r="H370" s="93"/>
      <c r="I370" s="60"/>
      <c r="J370" s="58"/>
      <c r="K370" s="4"/>
      <c r="L370" s="89"/>
    </row>
    <row r="371" spans="1:12" ht="12.75">
      <c r="A371" s="4"/>
      <c r="B371" s="4"/>
      <c r="C371" s="4"/>
      <c r="D371" s="83"/>
      <c r="E371" s="4"/>
      <c r="F371" s="4"/>
      <c r="G371" s="59"/>
      <c r="H371" s="93"/>
      <c r="I371" s="60"/>
      <c r="J371" s="58"/>
      <c r="K371" s="4"/>
      <c r="L371" s="89"/>
    </row>
    <row r="372" spans="1:12" ht="12.75">
      <c r="A372" s="4"/>
      <c r="B372" s="4"/>
      <c r="C372" s="4"/>
      <c r="D372" s="83"/>
      <c r="E372" s="4"/>
      <c r="F372" s="4"/>
      <c r="G372" s="59"/>
      <c r="H372" s="93"/>
      <c r="I372" s="60"/>
      <c r="J372" s="58"/>
      <c r="K372" s="4"/>
      <c r="L372" s="89"/>
    </row>
    <row r="373" spans="1:12" ht="12.75">
      <c r="A373" s="4"/>
      <c r="B373" s="4"/>
      <c r="C373" s="4"/>
      <c r="D373" s="83"/>
      <c r="E373" s="4"/>
      <c r="F373" s="4"/>
      <c r="G373" s="59"/>
      <c r="H373" s="93"/>
      <c r="I373" s="60"/>
      <c r="J373" s="58"/>
      <c r="K373" s="4"/>
      <c r="L373" s="89"/>
    </row>
    <row r="374" spans="1:12" ht="12.75">
      <c r="A374" s="4"/>
      <c r="B374" s="4"/>
      <c r="C374" s="4"/>
      <c r="D374" s="83"/>
      <c r="E374" s="4"/>
      <c r="F374" s="4"/>
      <c r="G374" s="59"/>
      <c r="H374" s="93"/>
      <c r="I374" s="60"/>
      <c r="J374" s="58"/>
      <c r="K374" s="4"/>
      <c r="L374" s="89"/>
    </row>
    <row r="375" spans="1:12" ht="12.75">
      <c r="A375" s="4"/>
      <c r="B375" s="4"/>
      <c r="C375" s="4"/>
      <c r="D375" s="83"/>
      <c r="E375" s="4"/>
      <c r="F375" s="4"/>
      <c r="G375" s="59"/>
      <c r="H375" s="93"/>
      <c r="I375" s="60"/>
      <c r="J375" s="58"/>
      <c r="K375" s="4"/>
      <c r="L375" s="89"/>
    </row>
    <row r="376" spans="1:12" ht="12.75">
      <c r="A376" s="4"/>
      <c r="B376" s="4"/>
      <c r="C376" s="4"/>
      <c r="D376" s="83"/>
      <c r="E376" s="4"/>
      <c r="F376" s="4"/>
      <c r="G376" s="59"/>
      <c r="H376" s="93"/>
      <c r="I376" s="60"/>
      <c r="J376" s="58"/>
      <c r="K376" s="4"/>
      <c r="L376" s="89"/>
    </row>
    <row r="377" spans="1:12" ht="12.75">
      <c r="A377" s="4"/>
      <c r="B377" s="4"/>
      <c r="C377" s="4"/>
      <c r="D377" s="83"/>
      <c r="E377" s="4"/>
      <c r="F377" s="4"/>
      <c r="G377" s="59"/>
      <c r="H377" s="93"/>
      <c r="I377" s="60"/>
      <c r="J377" s="58"/>
      <c r="K377" s="4"/>
      <c r="L377" s="89"/>
    </row>
    <row r="378" spans="1:12" ht="12.75">
      <c r="A378" s="4"/>
      <c r="B378" s="4"/>
      <c r="C378" s="4"/>
      <c r="D378" s="83"/>
      <c r="E378" s="4"/>
      <c r="F378" s="4"/>
      <c r="G378" s="59"/>
      <c r="H378" s="93"/>
      <c r="I378" s="60"/>
      <c r="J378" s="58"/>
      <c r="K378" s="4"/>
      <c r="L378" s="89"/>
    </row>
    <row r="379" spans="1:12" ht="12.75">
      <c r="A379" s="4"/>
      <c r="B379" s="4"/>
      <c r="C379" s="4"/>
      <c r="D379" s="83"/>
      <c r="E379" s="4"/>
      <c r="F379" s="4"/>
      <c r="G379" s="59"/>
      <c r="H379" s="93"/>
      <c r="I379" s="60"/>
      <c r="J379" s="58"/>
      <c r="K379" s="4"/>
      <c r="L379" s="89"/>
    </row>
    <row r="380" spans="1:12" ht="12.75">
      <c r="A380" s="4"/>
      <c r="B380" s="4"/>
      <c r="C380" s="4"/>
      <c r="D380" s="83"/>
      <c r="E380" s="4"/>
      <c r="F380" s="4"/>
      <c r="G380" s="59"/>
      <c r="H380" s="93"/>
      <c r="I380" s="60"/>
      <c r="J380" s="58"/>
      <c r="K380" s="4"/>
      <c r="L380" s="89"/>
    </row>
    <row r="381" spans="1:12" ht="12.75">
      <c r="A381" s="4"/>
      <c r="B381" s="4"/>
      <c r="C381" s="4"/>
      <c r="D381" s="83"/>
      <c r="E381" s="4"/>
      <c r="F381" s="4"/>
      <c r="G381" s="59"/>
      <c r="H381" s="93"/>
      <c r="I381" s="60"/>
      <c r="J381" s="58"/>
      <c r="K381" s="4"/>
      <c r="L381" s="89"/>
    </row>
    <row r="382" spans="1:12" ht="12.75">
      <c r="A382" s="4"/>
      <c r="B382" s="4"/>
      <c r="C382" s="4"/>
      <c r="D382" s="83"/>
      <c r="E382" s="4"/>
      <c r="F382" s="4"/>
      <c r="G382" s="59"/>
      <c r="H382" s="93"/>
      <c r="I382" s="60"/>
      <c r="J382" s="58"/>
      <c r="K382" s="4"/>
      <c r="L382" s="89"/>
    </row>
    <row r="383" spans="1:12" ht="12.75">
      <c r="A383" s="4"/>
      <c r="B383" s="4"/>
      <c r="C383" s="4"/>
      <c r="D383" s="83"/>
      <c r="E383" s="4"/>
      <c r="F383" s="4"/>
      <c r="G383" s="59"/>
      <c r="H383" s="93"/>
      <c r="I383" s="60"/>
      <c r="J383" s="58"/>
      <c r="K383" s="4"/>
      <c r="L383" s="89"/>
    </row>
    <row r="384" spans="1:12" ht="12.75">
      <c r="A384" s="4"/>
      <c r="B384" s="4"/>
      <c r="C384" s="4"/>
      <c r="D384" s="83"/>
      <c r="E384" s="4"/>
      <c r="F384" s="4"/>
      <c r="G384" s="59"/>
      <c r="H384" s="93"/>
      <c r="I384" s="60"/>
      <c r="J384" s="58"/>
      <c r="K384" s="4"/>
      <c r="L384" s="89"/>
    </row>
    <row r="385" spans="1:12" ht="12.75">
      <c r="A385" s="4"/>
      <c r="B385" s="4"/>
      <c r="C385" s="4"/>
      <c r="D385" s="83"/>
      <c r="E385" s="4"/>
      <c r="F385" s="4"/>
      <c r="G385" s="59"/>
      <c r="H385" s="93"/>
      <c r="I385" s="60"/>
      <c r="J385" s="58"/>
      <c r="K385" s="4"/>
      <c r="L385" s="89"/>
    </row>
    <row r="386" spans="1:12" ht="12.75">
      <c r="A386" s="4"/>
      <c r="B386" s="4"/>
      <c r="C386" s="4"/>
      <c r="D386" s="83"/>
      <c r="E386" s="4"/>
      <c r="F386" s="4"/>
      <c r="G386" s="59"/>
      <c r="H386" s="93"/>
      <c r="I386" s="60"/>
      <c r="J386" s="58"/>
      <c r="K386" s="4"/>
      <c r="L386" s="89"/>
    </row>
    <row r="387" spans="1:12" ht="12.75">
      <c r="A387" s="4"/>
      <c r="B387" s="4"/>
      <c r="C387" s="4"/>
      <c r="D387" s="83"/>
      <c r="E387" s="4"/>
      <c r="F387" s="4"/>
      <c r="G387" s="59"/>
      <c r="H387" s="93"/>
      <c r="I387" s="60"/>
      <c r="J387" s="58"/>
      <c r="K387" s="4"/>
      <c r="L387" s="89"/>
    </row>
    <row r="388" spans="1:12" ht="12.75">
      <c r="A388" s="4"/>
      <c r="B388" s="4"/>
      <c r="C388" s="4"/>
      <c r="D388" s="83"/>
      <c r="E388" s="4"/>
      <c r="F388" s="4"/>
      <c r="G388" s="59"/>
      <c r="H388" s="93"/>
      <c r="I388" s="60"/>
      <c r="J388" s="58"/>
      <c r="K388" s="4"/>
      <c r="L388" s="89"/>
    </row>
    <row r="389" spans="1:12" ht="12.75">
      <c r="A389" s="4"/>
      <c r="B389" s="4"/>
      <c r="C389" s="4"/>
      <c r="D389" s="83"/>
      <c r="E389" s="4"/>
      <c r="F389" s="4"/>
      <c r="G389" s="59"/>
      <c r="H389" s="93"/>
      <c r="I389" s="60"/>
      <c r="J389" s="58"/>
      <c r="K389" s="4"/>
      <c r="L389" s="89"/>
    </row>
    <row r="390" spans="1:12" ht="12.75">
      <c r="A390" s="4"/>
      <c r="B390" s="4"/>
      <c r="C390" s="4"/>
      <c r="D390" s="83"/>
      <c r="E390" s="4"/>
      <c r="F390" s="4"/>
      <c r="G390" s="59"/>
      <c r="H390" s="93"/>
      <c r="I390" s="60"/>
      <c r="J390" s="58"/>
      <c r="K390" s="4"/>
      <c r="L390" s="89"/>
    </row>
    <row r="391" spans="1:12" ht="12.75">
      <c r="A391" s="4"/>
      <c r="B391" s="4"/>
      <c r="C391" s="4"/>
      <c r="D391" s="83"/>
      <c r="E391" s="4"/>
      <c r="F391" s="4"/>
      <c r="G391" s="59"/>
      <c r="H391" s="93"/>
      <c r="I391" s="60"/>
      <c r="J391" s="58"/>
      <c r="K391" s="4"/>
      <c r="L391" s="89"/>
    </row>
    <row r="392" spans="1:12" ht="12.75">
      <c r="A392" s="4"/>
      <c r="B392" s="4"/>
      <c r="C392" s="4"/>
      <c r="D392" s="83"/>
      <c r="E392" s="4"/>
      <c r="F392" s="4"/>
      <c r="G392" s="59"/>
      <c r="H392" s="93"/>
      <c r="I392" s="60"/>
      <c r="J392" s="58"/>
      <c r="K392" s="4"/>
      <c r="L392" s="89"/>
    </row>
    <row r="393" spans="1:12" ht="12.75">
      <c r="A393" s="4"/>
      <c r="B393" s="4"/>
      <c r="C393" s="4"/>
      <c r="D393" s="83"/>
      <c r="E393" s="4"/>
      <c r="F393" s="4"/>
      <c r="G393" s="59"/>
      <c r="H393" s="93"/>
      <c r="I393" s="60"/>
      <c r="J393" s="58"/>
      <c r="K393" s="4"/>
      <c r="L393" s="89"/>
    </row>
    <row r="394" spans="1:12" ht="12.75">
      <c r="A394" s="4"/>
      <c r="B394" s="4"/>
      <c r="C394" s="4"/>
      <c r="D394" s="83"/>
      <c r="E394" s="4"/>
      <c r="F394" s="4"/>
      <c r="G394" s="59"/>
      <c r="H394" s="93"/>
      <c r="I394" s="60"/>
      <c r="J394" s="58"/>
      <c r="K394" s="4"/>
      <c r="L394" s="89"/>
    </row>
    <row r="395" spans="1:12" ht="12.75">
      <c r="A395" s="4"/>
      <c r="B395" s="4"/>
      <c r="C395" s="4"/>
      <c r="D395" s="83"/>
      <c r="E395" s="4"/>
      <c r="F395" s="4"/>
      <c r="G395" s="59"/>
      <c r="H395" s="93"/>
      <c r="I395" s="60"/>
      <c r="J395" s="58"/>
      <c r="K395" s="4"/>
      <c r="L395" s="89"/>
    </row>
    <row r="396" spans="1:12" ht="12.75">
      <c r="A396" s="4"/>
      <c r="B396" s="4"/>
      <c r="C396" s="4"/>
      <c r="D396" s="83"/>
      <c r="E396" s="4"/>
      <c r="F396" s="4"/>
      <c r="G396" s="59"/>
      <c r="H396" s="93"/>
      <c r="I396" s="60"/>
      <c r="J396" s="58"/>
      <c r="K396" s="4"/>
      <c r="L396" s="89"/>
    </row>
    <row r="397" spans="1:12" ht="12.75">
      <c r="A397" s="4"/>
      <c r="B397" s="4"/>
      <c r="C397" s="4"/>
      <c r="D397" s="83"/>
      <c r="E397" s="4"/>
      <c r="F397" s="4"/>
      <c r="G397" s="59"/>
      <c r="H397" s="93"/>
      <c r="I397" s="60"/>
      <c r="J397" s="58"/>
      <c r="K397" s="4"/>
      <c r="L397" s="89"/>
    </row>
    <row r="398" spans="1:12" ht="12.75">
      <c r="A398" s="4"/>
      <c r="B398" s="4"/>
      <c r="C398" s="4"/>
      <c r="D398" s="83"/>
      <c r="E398" s="4"/>
      <c r="F398" s="4"/>
      <c r="G398" s="59"/>
      <c r="H398" s="93"/>
      <c r="I398" s="60"/>
      <c r="J398" s="58"/>
      <c r="K398" s="4"/>
      <c r="L398" s="89"/>
    </row>
    <row r="399" spans="1:12" ht="12.75">
      <c r="A399" s="4"/>
      <c r="B399" s="4"/>
      <c r="C399" s="4"/>
      <c r="D399" s="83"/>
      <c r="E399" s="4"/>
      <c r="F399" s="4"/>
      <c r="G399" s="59"/>
      <c r="H399" s="93"/>
      <c r="I399" s="60"/>
      <c r="J399" s="58"/>
      <c r="K399" s="4"/>
      <c r="L399" s="89"/>
    </row>
    <row r="400" spans="1:12" ht="12.75">
      <c r="A400" s="4"/>
      <c r="B400" s="4"/>
      <c r="C400" s="4"/>
      <c r="D400" s="83"/>
      <c r="E400" s="4"/>
      <c r="F400" s="4"/>
      <c r="G400" s="59"/>
      <c r="H400" s="93"/>
      <c r="I400" s="60"/>
      <c r="J400" s="58"/>
      <c r="K400" s="4"/>
      <c r="L400" s="89"/>
    </row>
    <row r="401" spans="1:12" ht="12.75">
      <c r="A401" s="4"/>
      <c r="B401" s="4"/>
      <c r="C401" s="4"/>
      <c r="D401" s="83"/>
      <c r="E401" s="4"/>
      <c r="F401" s="4"/>
      <c r="G401" s="59"/>
      <c r="H401" s="93"/>
      <c r="I401" s="60"/>
      <c r="J401" s="58"/>
      <c r="K401" s="4"/>
      <c r="L401" s="89"/>
    </row>
    <row r="402" spans="1:12" ht="12.75">
      <c r="A402" s="4"/>
      <c r="B402" s="4"/>
      <c r="C402" s="4"/>
      <c r="D402" s="83"/>
      <c r="E402" s="4"/>
      <c r="F402" s="4"/>
      <c r="G402" s="59"/>
      <c r="H402" s="93"/>
      <c r="I402" s="60"/>
      <c r="J402" s="58"/>
      <c r="K402" s="4"/>
      <c r="L402" s="89"/>
    </row>
    <row r="403" spans="1:12" ht="12.75">
      <c r="A403" s="4"/>
      <c r="B403" s="4"/>
      <c r="C403" s="4"/>
      <c r="D403" s="83"/>
      <c r="E403" s="4"/>
      <c r="F403" s="4"/>
      <c r="G403" s="59"/>
      <c r="H403" s="93"/>
      <c r="I403" s="60"/>
      <c r="J403" s="58"/>
      <c r="K403" s="4"/>
      <c r="L403" s="89"/>
    </row>
    <row r="404" spans="1:12" ht="12.75">
      <c r="A404" s="4"/>
      <c r="B404" s="4"/>
      <c r="C404" s="4"/>
      <c r="D404" s="83"/>
      <c r="E404" s="4"/>
      <c r="F404" s="4"/>
      <c r="G404" s="59"/>
      <c r="H404" s="93"/>
      <c r="I404" s="60"/>
      <c r="J404" s="58"/>
      <c r="K404" s="4"/>
      <c r="L404" s="89"/>
    </row>
    <row r="405" spans="1:12" ht="12.75">
      <c r="A405" s="4"/>
      <c r="B405" s="4"/>
      <c r="C405" s="4"/>
      <c r="D405" s="83"/>
      <c r="E405" s="4"/>
      <c r="F405" s="4"/>
      <c r="G405" s="59"/>
      <c r="H405" s="93"/>
      <c r="I405" s="60"/>
      <c r="J405" s="58"/>
      <c r="K405" s="4"/>
      <c r="L405" s="89"/>
    </row>
    <row r="406" spans="1:12" ht="12.75">
      <c r="A406" s="4"/>
      <c r="B406" s="4"/>
      <c r="C406" s="4"/>
      <c r="D406" s="83"/>
      <c r="E406" s="4"/>
      <c r="F406" s="4"/>
      <c r="G406" s="59"/>
      <c r="H406" s="93"/>
      <c r="I406" s="60"/>
      <c r="J406" s="58"/>
      <c r="K406" s="4"/>
      <c r="L406" s="89"/>
    </row>
    <row r="407" spans="1:12" ht="12.75">
      <c r="A407" s="4"/>
      <c r="B407" s="4"/>
      <c r="C407" s="4"/>
      <c r="D407" s="83"/>
      <c r="E407" s="4"/>
      <c r="F407" s="4"/>
      <c r="G407" s="59"/>
      <c r="H407" s="93"/>
      <c r="I407" s="60"/>
      <c r="J407" s="58"/>
      <c r="K407" s="4"/>
      <c r="L407" s="89"/>
    </row>
    <row r="408" spans="1:12" ht="12.75">
      <c r="A408" s="4"/>
      <c r="B408" s="4"/>
      <c r="C408" s="4"/>
      <c r="D408" s="83"/>
      <c r="E408" s="4"/>
      <c r="F408" s="4"/>
      <c r="G408" s="59"/>
      <c r="H408" s="93"/>
      <c r="I408" s="60"/>
      <c r="J408" s="58"/>
      <c r="K408" s="4"/>
      <c r="L408" s="89"/>
    </row>
    <row r="409" spans="1:12" ht="12.75">
      <c r="A409" s="4"/>
      <c r="B409" s="4"/>
      <c r="C409" s="4"/>
      <c r="D409" s="83"/>
      <c r="E409" s="4"/>
      <c r="F409" s="4"/>
      <c r="G409" s="59"/>
      <c r="H409" s="93"/>
      <c r="I409" s="60"/>
      <c r="J409" s="58"/>
      <c r="K409" s="4"/>
      <c r="L409" s="89"/>
    </row>
    <row r="410" spans="1:12" ht="12.75">
      <c r="A410" s="4"/>
      <c r="B410" s="4"/>
      <c r="C410" s="4"/>
      <c r="D410" s="83"/>
      <c r="E410" s="4"/>
      <c r="F410" s="4"/>
      <c r="G410" s="59"/>
      <c r="H410" s="93"/>
      <c r="I410" s="60"/>
      <c r="J410" s="58"/>
      <c r="K410" s="4"/>
      <c r="L410" s="89"/>
    </row>
    <row r="411" spans="1:12" ht="12.75">
      <c r="A411" s="4"/>
      <c r="B411" s="4"/>
      <c r="C411" s="4"/>
      <c r="D411" s="83"/>
      <c r="E411" s="4"/>
      <c r="F411" s="4"/>
      <c r="G411" s="59"/>
      <c r="H411" s="93"/>
      <c r="I411" s="60"/>
      <c r="J411" s="58"/>
      <c r="K411" s="4"/>
      <c r="L411" s="89"/>
    </row>
    <row r="412" spans="1:12" ht="12.75">
      <c r="A412" s="4"/>
      <c r="B412" s="4"/>
      <c r="C412" s="4"/>
      <c r="D412" s="83"/>
      <c r="E412" s="4"/>
      <c r="F412" s="4"/>
      <c r="G412" s="59"/>
      <c r="H412" s="93"/>
      <c r="I412" s="60"/>
      <c r="J412" s="58"/>
      <c r="K412" s="4"/>
      <c r="L412" s="89"/>
    </row>
    <row r="413" spans="1:12" ht="12.75">
      <c r="A413" s="4"/>
      <c r="B413" s="4"/>
      <c r="C413" s="4"/>
      <c r="D413" s="83"/>
      <c r="E413" s="4"/>
      <c r="F413" s="4"/>
      <c r="G413" s="59"/>
      <c r="H413" s="93"/>
      <c r="I413" s="60"/>
      <c r="J413" s="58"/>
      <c r="K413" s="4"/>
      <c r="L413" s="89"/>
    </row>
    <row r="414" spans="1:12" ht="12.75">
      <c r="A414" s="4"/>
      <c r="B414" s="4"/>
      <c r="C414" s="4"/>
      <c r="D414" s="83"/>
      <c r="E414" s="4"/>
      <c r="F414" s="4"/>
      <c r="G414" s="59"/>
      <c r="H414" s="93"/>
      <c r="I414" s="60"/>
      <c r="J414" s="58"/>
      <c r="K414" s="4"/>
      <c r="L414" s="89"/>
    </row>
    <row r="415" spans="1:12" ht="12.75">
      <c r="A415" s="4"/>
      <c r="B415" s="4"/>
      <c r="C415" s="4"/>
      <c r="D415" s="83"/>
      <c r="E415" s="4"/>
      <c r="F415" s="4"/>
      <c r="G415" s="59"/>
      <c r="H415" s="93"/>
      <c r="I415" s="60"/>
      <c r="J415" s="58"/>
      <c r="K415" s="4"/>
      <c r="L415" s="89"/>
    </row>
    <row r="416" spans="1:12" ht="12.75">
      <c r="A416" s="4"/>
      <c r="B416" s="4"/>
      <c r="C416" s="4"/>
      <c r="D416" s="83"/>
      <c r="E416" s="4"/>
      <c r="F416" s="4"/>
      <c r="G416" s="59"/>
      <c r="H416" s="93"/>
      <c r="I416" s="60"/>
      <c r="J416" s="58"/>
      <c r="K416" s="4"/>
      <c r="L416" s="89"/>
    </row>
    <row r="417" spans="1:12" ht="12.75">
      <c r="A417" s="4"/>
      <c r="B417" s="4"/>
      <c r="C417" s="4"/>
      <c r="D417" s="83"/>
      <c r="E417" s="4"/>
      <c r="F417" s="4"/>
      <c r="G417" s="59"/>
      <c r="H417" s="93"/>
      <c r="I417" s="60"/>
      <c r="J417" s="58"/>
      <c r="K417" s="4"/>
      <c r="L417" s="89"/>
    </row>
    <row r="418" spans="1:12" ht="12.75">
      <c r="A418" s="4"/>
      <c r="B418" s="4"/>
      <c r="C418" s="4"/>
      <c r="D418" s="83"/>
      <c r="E418" s="4"/>
      <c r="F418" s="4"/>
      <c r="G418" s="59"/>
      <c r="H418" s="93"/>
      <c r="I418" s="60"/>
      <c r="J418" s="58"/>
      <c r="K418" s="4"/>
      <c r="L418" s="89"/>
    </row>
    <row r="419" spans="1:12" ht="12.75">
      <c r="A419" s="4"/>
      <c r="B419" s="4"/>
      <c r="C419" s="4"/>
      <c r="D419" s="83"/>
      <c r="E419" s="4"/>
      <c r="F419" s="4"/>
      <c r="G419" s="59"/>
      <c r="H419" s="93"/>
      <c r="I419" s="60"/>
      <c r="J419" s="58"/>
      <c r="K419" s="4"/>
      <c r="L419" s="89"/>
    </row>
    <row r="420" spans="1:12" ht="12.75">
      <c r="A420" s="4"/>
      <c r="B420" s="4"/>
      <c r="C420" s="4"/>
      <c r="D420" s="83"/>
      <c r="E420" s="4"/>
      <c r="F420" s="4"/>
      <c r="G420" s="59"/>
      <c r="H420" s="93"/>
      <c r="I420" s="60"/>
      <c r="J420" s="58"/>
      <c r="K420" s="4"/>
      <c r="L420" s="89"/>
    </row>
    <row r="421" spans="1:12" ht="12.75">
      <c r="A421" s="4"/>
      <c r="B421" s="4"/>
      <c r="C421" s="4"/>
      <c r="D421" s="83"/>
      <c r="E421" s="4"/>
      <c r="F421" s="4"/>
      <c r="G421" s="59"/>
      <c r="H421" s="93"/>
      <c r="I421" s="60"/>
      <c r="J421" s="58"/>
      <c r="K421" s="4"/>
      <c r="L421" s="89"/>
    </row>
    <row r="422" spans="1:12" ht="12.75">
      <c r="A422" s="4"/>
      <c r="B422" s="4"/>
      <c r="C422" s="4"/>
      <c r="D422" s="83"/>
      <c r="E422" s="4"/>
      <c r="F422" s="4"/>
      <c r="G422" s="59"/>
      <c r="H422" s="93"/>
      <c r="I422" s="60"/>
      <c r="J422" s="58"/>
      <c r="K422" s="4"/>
      <c r="L422" s="89"/>
    </row>
    <row r="423" spans="1:12" ht="12.75">
      <c r="A423" s="4"/>
      <c r="B423" s="4"/>
      <c r="C423" s="4"/>
      <c r="D423" s="83"/>
      <c r="E423" s="4"/>
      <c r="F423" s="4"/>
      <c r="G423" s="59"/>
      <c r="H423" s="93"/>
      <c r="I423" s="60"/>
      <c r="J423" s="58"/>
      <c r="K423" s="4"/>
      <c r="L423" s="89"/>
    </row>
    <row r="424" spans="1:12" ht="12.75">
      <c r="A424" s="4"/>
      <c r="B424" s="4"/>
      <c r="C424" s="4"/>
      <c r="D424" s="83"/>
      <c r="E424" s="4"/>
      <c r="F424" s="4"/>
      <c r="G424" s="59"/>
      <c r="H424" s="93"/>
      <c r="I424" s="60"/>
      <c r="J424" s="58"/>
      <c r="K424" s="4"/>
      <c r="L424" s="89"/>
    </row>
    <row r="425" spans="1:12" ht="12.75">
      <c r="A425" s="4"/>
      <c r="B425" s="4"/>
      <c r="C425" s="4"/>
      <c r="D425" s="83"/>
      <c r="E425" s="4"/>
      <c r="F425" s="4"/>
      <c r="G425" s="59"/>
      <c r="H425" s="93"/>
      <c r="I425" s="60"/>
      <c r="J425" s="58"/>
      <c r="K425" s="4"/>
      <c r="L425" s="89"/>
    </row>
    <row r="426" spans="1:12" ht="12.75">
      <c r="A426" s="4"/>
      <c r="B426" s="4"/>
      <c r="C426" s="4"/>
      <c r="D426" s="83"/>
      <c r="E426" s="4"/>
      <c r="F426" s="4"/>
      <c r="G426" s="59"/>
      <c r="H426" s="93"/>
      <c r="I426" s="60"/>
      <c r="J426" s="58"/>
      <c r="K426" s="4"/>
      <c r="L426" s="89"/>
    </row>
    <row r="427" spans="1:12" ht="12.75">
      <c r="A427" s="4"/>
      <c r="B427" s="4"/>
      <c r="C427" s="4"/>
      <c r="D427" s="83"/>
      <c r="E427" s="4"/>
      <c r="F427" s="4"/>
      <c r="G427" s="59"/>
      <c r="H427" s="93"/>
      <c r="I427" s="60"/>
      <c r="J427" s="58"/>
      <c r="K427" s="4"/>
      <c r="L427" s="89"/>
    </row>
    <row r="428" spans="1:12" ht="12.75">
      <c r="A428" s="4"/>
      <c r="B428" s="4"/>
      <c r="C428" s="4"/>
      <c r="D428" s="83"/>
      <c r="E428" s="4"/>
      <c r="F428" s="4"/>
      <c r="G428" s="59"/>
      <c r="H428" s="93"/>
      <c r="I428" s="60"/>
      <c r="J428" s="58"/>
      <c r="K428" s="4"/>
      <c r="L428" s="89"/>
    </row>
    <row r="429" spans="1:12" ht="12.75">
      <c r="A429" s="4"/>
      <c r="B429" s="4"/>
      <c r="C429" s="4"/>
      <c r="D429" s="83"/>
      <c r="E429" s="4"/>
      <c r="F429" s="4"/>
      <c r="G429" s="59"/>
      <c r="H429" s="93"/>
      <c r="I429" s="60"/>
      <c r="J429" s="58"/>
      <c r="K429" s="4"/>
      <c r="L429" s="89"/>
    </row>
    <row r="430" spans="1:12" ht="12.75">
      <c r="A430" s="4"/>
      <c r="B430" s="4"/>
      <c r="C430" s="4"/>
      <c r="D430" s="83"/>
      <c r="E430" s="4"/>
      <c r="F430" s="4"/>
      <c r="G430" s="59"/>
      <c r="H430" s="93"/>
      <c r="I430" s="60"/>
      <c r="J430" s="58"/>
      <c r="K430" s="4"/>
      <c r="L430" s="89"/>
    </row>
    <row r="431" spans="1:12" ht="12.75">
      <c r="A431" s="4"/>
      <c r="B431" s="4"/>
      <c r="C431" s="4"/>
      <c r="D431" s="83"/>
      <c r="E431" s="4"/>
      <c r="F431" s="4"/>
      <c r="G431" s="59"/>
      <c r="H431" s="93"/>
      <c r="I431" s="60"/>
      <c r="J431" s="58"/>
      <c r="K431" s="4"/>
      <c r="L431" s="89"/>
    </row>
    <row r="432" spans="1:12" ht="12.75">
      <c r="A432" s="4"/>
      <c r="B432" s="4"/>
      <c r="C432" s="4"/>
      <c r="D432" s="83"/>
      <c r="E432" s="4"/>
      <c r="F432" s="4"/>
      <c r="G432" s="59"/>
      <c r="H432" s="93"/>
      <c r="I432" s="60"/>
      <c r="J432" s="58"/>
      <c r="K432" s="4"/>
      <c r="L432" s="89"/>
    </row>
    <row r="433" spans="1:12" ht="12.75">
      <c r="A433" s="4"/>
      <c r="B433" s="4"/>
      <c r="C433" s="4"/>
      <c r="D433" s="83"/>
      <c r="E433" s="4"/>
      <c r="F433" s="4"/>
      <c r="G433" s="59"/>
      <c r="H433" s="93"/>
      <c r="I433" s="60"/>
      <c r="J433" s="58"/>
      <c r="K433" s="4"/>
      <c r="L433" s="89"/>
    </row>
    <row r="434" spans="1:12" ht="12.75">
      <c r="A434" s="4"/>
      <c r="B434" s="4"/>
      <c r="C434" s="4"/>
      <c r="D434" s="83"/>
      <c r="E434" s="4"/>
      <c r="F434" s="4"/>
      <c r="G434" s="59"/>
      <c r="H434" s="93"/>
      <c r="I434" s="60"/>
      <c r="J434" s="58"/>
      <c r="K434" s="4"/>
      <c r="L434" s="89"/>
    </row>
    <row r="435" spans="1:12" ht="12.75">
      <c r="A435" s="4"/>
      <c r="B435" s="4"/>
      <c r="C435" s="4"/>
      <c r="D435" s="83"/>
      <c r="E435" s="4"/>
      <c r="F435" s="4"/>
      <c r="G435" s="59"/>
      <c r="H435" s="93"/>
      <c r="I435" s="60"/>
      <c r="J435" s="58"/>
      <c r="K435" s="4"/>
      <c r="L435" s="89"/>
    </row>
    <row r="436" spans="1:12" ht="12.75">
      <c r="A436" s="4"/>
      <c r="B436" s="4"/>
      <c r="C436" s="4"/>
      <c r="D436" s="83"/>
      <c r="E436" s="4"/>
      <c r="F436" s="4"/>
      <c r="G436" s="59"/>
      <c r="H436" s="93"/>
      <c r="I436" s="60"/>
      <c r="J436" s="58"/>
      <c r="K436" s="4"/>
      <c r="L436" s="89"/>
    </row>
    <row r="437" spans="1:12" ht="12.75">
      <c r="A437" s="4"/>
      <c r="B437" s="4"/>
      <c r="C437" s="4"/>
      <c r="D437" s="83"/>
      <c r="E437" s="4"/>
      <c r="F437" s="4"/>
      <c r="G437" s="59"/>
      <c r="H437" s="93"/>
      <c r="I437" s="60"/>
      <c r="J437" s="58"/>
      <c r="K437" s="4"/>
      <c r="L437" s="89"/>
    </row>
    <row r="438" spans="1:12" ht="12.75">
      <c r="A438" s="4"/>
      <c r="B438" s="4"/>
      <c r="C438" s="4"/>
      <c r="D438" s="83"/>
      <c r="E438" s="4"/>
      <c r="F438" s="4"/>
      <c r="G438" s="59"/>
      <c r="H438" s="93"/>
      <c r="I438" s="60"/>
      <c r="J438" s="58"/>
      <c r="K438" s="4"/>
      <c r="L438" s="89"/>
    </row>
    <row r="439" spans="1:12" ht="12.75">
      <c r="A439" s="4"/>
      <c r="B439" s="4"/>
      <c r="C439" s="4"/>
      <c r="D439" s="83"/>
      <c r="E439" s="4"/>
      <c r="F439" s="4"/>
      <c r="G439" s="59"/>
      <c r="H439" s="93"/>
      <c r="I439" s="60"/>
      <c r="J439" s="58"/>
      <c r="K439" s="4"/>
      <c r="L439" s="89"/>
    </row>
    <row r="440" spans="1:12" ht="12.75">
      <c r="A440" s="4"/>
      <c r="B440" s="4"/>
      <c r="C440" s="4"/>
      <c r="D440" s="83"/>
      <c r="E440" s="4"/>
      <c r="F440" s="4"/>
      <c r="G440" s="59"/>
      <c r="H440" s="93"/>
      <c r="I440" s="60"/>
      <c r="J440" s="58"/>
      <c r="K440" s="4"/>
      <c r="L440" s="89"/>
    </row>
    <row r="441" spans="1:12" ht="12.75">
      <c r="A441" s="4"/>
      <c r="B441" s="4"/>
      <c r="C441" s="4"/>
      <c r="D441" s="83"/>
      <c r="E441" s="4"/>
      <c r="F441" s="4"/>
      <c r="G441" s="59"/>
      <c r="H441" s="93"/>
      <c r="I441" s="60"/>
      <c r="J441" s="58"/>
      <c r="K441" s="4"/>
      <c r="L441" s="89"/>
    </row>
    <row r="442" spans="1:12" ht="12.75">
      <c r="A442" s="4"/>
      <c r="B442" s="4"/>
      <c r="C442" s="4"/>
      <c r="D442" s="83"/>
      <c r="E442" s="4"/>
      <c r="F442" s="4"/>
      <c r="G442" s="59"/>
      <c r="H442" s="93"/>
      <c r="I442" s="60"/>
      <c r="J442" s="58"/>
      <c r="K442" s="4"/>
      <c r="L442" s="89"/>
    </row>
    <row r="443" spans="1:12" ht="12.75">
      <c r="A443" s="4"/>
      <c r="B443" s="4"/>
      <c r="C443" s="4"/>
      <c r="D443" s="83"/>
      <c r="E443" s="4"/>
      <c r="F443" s="4"/>
      <c r="G443" s="59"/>
      <c r="H443" s="93"/>
      <c r="I443" s="60"/>
      <c r="J443" s="58"/>
      <c r="K443" s="4"/>
      <c r="L443" s="89"/>
    </row>
    <row r="444" spans="1:12" ht="12.75">
      <c r="A444" s="4"/>
      <c r="B444" s="4"/>
      <c r="C444" s="4"/>
      <c r="D444" s="83"/>
      <c r="E444" s="4"/>
      <c r="F444" s="4"/>
      <c r="G444" s="59"/>
      <c r="H444" s="93"/>
      <c r="I444" s="60"/>
      <c r="J444" s="58"/>
      <c r="K444" s="4"/>
      <c r="L444" s="89"/>
    </row>
    <row r="445" spans="1:12" ht="12.75">
      <c r="A445" s="4"/>
      <c r="B445" s="4"/>
      <c r="C445" s="4"/>
      <c r="D445" s="83"/>
      <c r="E445" s="4"/>
      <c r="F445" s="4"/>
      <c r="G445" s="59"/>
      <c r="H445" s="93"/>
      <c r="I445" s="60"/>
      <c r="J445" s="58"/>
      <c r="K445" s="4"/>
      <c r="L445" s="89"/>
    </row>
    <row r="446" spans="1:12" ht="12.75">
      <c r="A446" s="4"/>
      <c r="B446" s="4"/>
      <c r="C446" s="4"/>
      <c r="D446" s="83"/>
      <c r="E446" s="4"/>
      <c r="F446" s="4"/>
      <c r="G446" s="59"/>
      <c r="H446" s="93"/>
      <c r="I446" s="60"/>
      <c r="J446" s="58"/>
      <c r="K446" s="4"/>
      <c r="L446" s="89"/>
    </row>
    <row r="447" spans="1:12" ht="12.75">
      <c r="A447" s="4"/>
      <c r="B447" s="4"/>
      <c r="C447" s="4"/>
      <c r="D447" s="83"/>
      <c r="E447" s="4"/>
      <c r="F447" s="4"/>
      <c r="G447" s="59"/>
      <c r="H447" s="93"/>
      <c r="I447" s="60"/>
      <c r="J447" s="58"/>
      <c r="K447" s="4"/>
      <c r="L447" s="89"/>
    </row>
    <row r="448" spans="1:12" ht="12.75">
      <c r="A448" s="4"/>
      <c r="B448" s="4"/>
      <c r="C448" s="4"/>
      <c r="D448" s="83"/>
      <c r="E448" s="4"/>
      <c r="F448" s="4"/>
      <c r="G448" s="59"/>
      <c r="H448" s="93"/>
      <c r="I448" s="60"/>
      <c r="J448" s="58"/>
      <c r="K448" s="4"/>
      <c r="L448" s="89"/>
    </row>
    <row r="449" spans="1:12" ht="12.75">
      <c r="A449" s="4"/>
      <c r="B449" s="4"/>
      <c r="C449" s="4"/>
      <c r="D449" s="83"/>
      <c r="E449" s="4"/>
      <c r="F449" s="4"/>
      <c r="G449" s="59"/>
      <c r="H449" s="93"/>
      <c r="I449" s="60"/>
      <c r="J449" s="58"/>
      <c r="K449" s="4"/>
      <c r="L449" s="89"/>
    </row>
    <row r="450" spans="1:12" ht="12.75">
      <c r="A450" s="4"/>
      <c r="B450" s="4"/>
      <c r="C450" s="4"/>
      <c r="D450" s="83"/>
      <c r="E450" s="4"/>
      <c r="F450" s="4"/>
      <c r="G450" s="59"/>
      <c r="H450" s="93"/>
      <c r="I450" s="60"/>
      <c r="J450" s="58"/>
      <c r="K450" s="4"/>
      <c r="L450" s="89"/>
    </row>
    <row r="451" spans="1:12" ht="12.75">
      <c r="A451" s="4"/>
      <c r="B451" s="4"/>
      <c r="C451" s="4"/>
      <c r="D451" s="83"/>
      <c r="E451" s="4"/>
      <c r="F451" s="4"/>
      <c r="G451" s="59"/>
      <c r="H451" s="93"/>
      <c r="I451" s="60"/>
      <c r="J451" s="58"/>
      <c r="K451" s="4"/>
      <c r="L451" s="89"/>
    </row>
    <row r="452" spans="1:12" ht="12.75">
      <c r="A452" s="4"/>
      <c r="B452" s="4"/>
      <c r="C452" s="4"/>
      <c r="D452" s="83"/>
      <c r="E452" s="4"/>
      <c r="F452" s="4"/>
      <c r="G452" s="59"/>
      <c r="H452" s="93"/>
      <c r="I452" s="60"/>
      <c r="J452" s="58"/>
      <c r="K452" s="4"/>
      <c r="L452" s="89"/>
    </row>
    <row r="453" spans="1:12" ht="12.75">
      <c r="A453" s="4"/>
      <c r="B453" s="4"/>
      <c r="C453" s="4"/>
      <c r="D453" s="83"/>
      <c r="E453" s="4"/>
      <c r="F453" s="4"/>
      <c r="G453" s="59"/>
      <c r="H453" s="93"/>
      <c r="I453" s="60"/>
      <c r="J453" s="58"/>
      <c r="K453" s="4"/>
      <c r="L453" s="89"/>
    </row>
    <row r="454" spans="1:12" ht="12.75">
      <c r="A454" s="4"/>
      <c r="B454" s="4"/>
      <c r="C454" s="4"/>
      <c r="D454" s="83"/>
      <c r="E454" s="4"/>
      <c r="F454" s="4"/>
      <c r="G454" s="59"/>
      <c r="H454" s="93"/>
      <c r="I454" s="60"/>
      <c r="J454" s="58"/>
      <c r="K454" s="4"/>
      <c r="L454" s="89"/>
    </row>
    <row r="455" spans="1:12" ht="12.75">
      <c r="A455" s="4"/>
      <c r="B455" s="4"/>
      <c r="C455" s="4"/>
      <c r="D455" s="83"/>
      <c r="E455" s="4"/>
      <c r="F455" s="4"/>
      <c r="G455" s="59"/>
      <c r="H455" s="93"/>
      <c r="I455" s="60"/>
      <c r="J455" s="58"/>
      <c r="K455" s="4"/>
      <c r="L455" s="89"/>
    </row>
    <row r="456" spans="1:12" ht="12.75">
      <c r="A456" s="4"/>
      <c r="B456" s="4"/>
      <c r="C456" s="4"/>
      <c r="D456" s="83"/>
      <c r="E456" s="4"/>
      <c r="F456" s="4"/>
      <c r="G456" s="59"/>
      <c r="H456" s="93"/>
      <c r="I456" s="60"/>
      <c r="J456" s="58"/>
      <c r="K456" s="4"/>
      <c r="L456" s="89"/>
    </row>
    <row r="457" spans="1:12" ht="12.75">
      <c r="A457" s="4"/>
      <c r="B457" s="4"/>
      <c r="C457" s="4"/>
      <c r="D457" s="83"/>
      <c r="E457" s="4"/>
      <c r="F457" s="4"/>
      <c r="G457" s="59"/>
      <c r="H457" s="93"/>
      <c r="I457" s="60"/>
      <c r="J457" s="58"/>
      <c r="K457" s="4"/>
      <c r="L457" s="89"/>
    </row>
    <row r="458" spans="1:12" ht="12.75">
      <c r="A458" s="4"/>
      <c r="B458" s="4"/>
      <c r="C458" s="4"/>
      <c r="D458" s="83"/>
      <c r="E458" s="4"/>
      <c r="F458" s="4"/>
      <c r="G458" s="59"/>
      <c r="H458" s="93"/>
      <c r="I458" s="60"/>
      <c r="J458" s="58"/>
      <c r="K458" s="4"/>
      <c r="L458" s="89"/>
    </row>
    <row r="459" spans="1:12" ht="12.75">
      <c r="A459" s="4"/>
      <c r="B459" s="4"/>
      <c r="C459" s="4"/>
      <c r="D459" s="83"/>
      <c r="E459" s="4"/>
      <c r="F459" s="4"/>
      <c r="G459" s="59"/>
      <c r="H459" s="93"/>
      <c r="I459" s="60"/>
      <c r="J459" s="58"/>
      <c r="K459" s="4"/>
      <c r="L459" s="89"/>
    </row>
    <row r="460" spans="1:12" ht="12.75">
      <c r="A460" s="4"/>
      <c r="B460" s="4"/>
      <c r="C460" s="4"/>
      <c r="D460" s="83"/>
      <c r="E460" s="4"/>
      <c r="F460" s="4"/>
      <c r="G460" s="59"/>
      <c r="H460" s="93"/>
      <c r="I460" s="60"/>
      <c r="J460" s="58"/>
      <c r="K460" s="4"/>
      <c r="L460" s="89"/>
    </row>
    <row r="461" spans="1:12" ht="12.75">
      <c r="A461" s="4"/>
      <c r="B461" s="4"/>
      <c r="C461" s="4"/>
      <c r="D461" s="83"/>
      <c r="E461" s="4"/>
      <c r="F461" s="4"/>
      <c r="G461" s="59"/>
      <c r="H461" s="93"/>
      <c r="I461" s="60"/>
      <c r="J461" s="58"/>
      <c r="K461" s="4"/>
      <c r="L461" s="89"/>
    </row>
    <row r="462" spans="1:12" ht="12.75">
      <c r="A462" s="4"/>
      <c r="B462" s="4"/>
      <c r="C462" s="4"/>
      <c r="D462" s="83"/>
      <c r="E462" s="4"/>
      <c r="F462" s="4"/>
      <c r="G462" s="59"/>
      <c r="H462" s="93"/>
      <c r="I462" s="60"/>
      <c r="J462" s="58"/>
      <c r="K462" s="4"/>
      <c r="L462" s="89"/>
    </row>
    <row r="463" spans="1:12" ht="12.75">
      <c r="A463" s="4"/>
      <c r="B463" s="4"/>
      <c r="C463" s="4"/>
      <c r="D463" s="83"/>
      <c r="E463" s="4"/>
      <c r="F463" s="4"/>
      <c r="G463" s="59"/>
      <c r="H463" s="93"/>
      <c r="I463" s="60"/>
      <c r="J463" s="58"/>
      <c r="K463" s="4"/>
      <c r="L463" s="89"/>
    </row>
    <row r="464" spans="1:12" ht="12.75">
      <c r="A464" s="4"/>
      <c r="B464" s="4"/>
      <c r="C464" s="4"/>
      <c r="D464" s="83"/>
      <c r="E464" s="4"/>
      <c r="F464" s="4"/>
      <c r="G464" s="59"/>
      <c r="H464" s="93"/>
      <c r="I464" s="60"/>
      <c r="J464" s="58"/>
      <c r="K464" s="4"/>
      <c r="L464" s="89"/>
    </row>
    <row r="465" spans="1:12" ht="12.75">
      <c r="A465" s="4"/>
      <c r="B465" s="4"/>
      <c r="C465" s="4"/>
      <c r="D465" s="83"/>
      <c r="E465" s="4"/>
      <c r="F465" s="4"/>
      <c r="G465" s="59"/>
      <c r="H465" s="93"/>
      <c r="I465" s="60"/>
      <c r="J465" s="58"/>
      <c r="K465" s="4"/>
      <c r="L465" s="89"/>
    </row>
    <row r="466" spans="1:12" ht="12.75">
      <c r="A466" s="4"/>
      <c r="B466" s="4"/>
      <c r="C466" s="4"/>
      <c r="D466" s="83"/>
      <c r="E466" s="4"/>
      <c r="F466" s="4"/>
      <c r="G466" s="59"/>
      <c r="H466" s="93"/>
      <c r="I466" s="60"/>
      <c r="J466" s="58"/>
      <c r="K466" s="4"/>
      <c r="L466" s="89"/>
    </row>
    <row r="467" spans="1:12" ht="12.75">
      <c r="A467" s="4"/>
      <c r="B467" s="4"/>
      <c r="C467" s="4"/>
      <c r="D467" s="83"/>
      <c r="E467" s="4"/>
      <c r="F467" s="4"/>
      <c r="G467" s="59"/>
      <c r="H467" s="93"/>
      <c r="I467" s="60"/>
      <c r="J467" s="58"/>
      <c r="K467" s="4"/>
      <c r="L467" s="89"/>
    </row>
    <row r="468" spans="1:12" ht="12.75">
      <c r="A468" s="4"/>
      <c r="B468" s="4"/>
      <c r="C468" s="4"/>
      <c r="D468" s="83"/>
      <c r="E468" s="4"/>
      <c r="F468" s="4"/>
      <c r="G468" s="59"/>
      <c r="H468" s="93"/>
      <c r="I468" s="60"/>
      <c r="J468" s="58"/>
      <c r="K468" s="4"/>
      <c r="L468" s="89"/>
    </row>
    <row r="469" spans="1:12" ht="12.75">
      <c r="A469" s="4"/>
      <c r="B469" s="4"/>
      <c r="C469" s="4"/>
      <c r="D469" s="83"/>
      <c r="E469" s="4"/>
      <c r="F469" s="4"/>
      <c r="G469" s="59"/>
      <c r="H469" s="93"/>
      <c r="I469" s="60"/>
      <c r="J469" s="58"/>
      <c r="K469" s="4"/>
      <c r="L469" s="89"/>
    </row>
    <row r="470" spans="1:12" ht="12.75">
      <c r="A470" s="4"/>
      <c r="B470" s="4"/>
      <c r="C470" s="4"/>
      <c r="D470" s="83"/>
      <c r="E470" s="4"/>
      <c r="F470" s="4"/>
      <c r="G470" s="59"/>
      <c r="H470" s="93"/>
      <c r="I470" s="60"/>
      <c r="J470" s="58"/>
      <c r="K470" s="4"/>
      <c r="L470" s="89"/>
    </row>
    <row r="471" spans="1:12" ht="12.75">
      <c r="A471" s="4"/>
      <c r="B471" s="4"/>
      <c r="C471" s="4"/>
      <c r="D471" s="83"/>
      <c r="E471" s="4"/>
      <c r="F471" s="4"/>
      <c r="G471" s="59"/>
      <c r="H471" s="93"/>
      <c r="I471" s="60"/>
      <c r="J471" s="58"/>
      <c r="K471" s="4"/>
      <c r="L471" s="89"/>
    </row>
    <row r="472" spans="1:12" ht="12.75">
      <c r="A472" s="4"/>
      <c r="B472" s="4"/>
      <c r="C472" s="4"/>
      <c r="D472" s="83"/>
      <c r="E472" s="4"/>
      <c r="F472" s="4"/>
      <c r="G472" s="59"/>
      <c r="H472" s="93"/>
      <c r="I472" s="60"/>
      <c r="J472" s="58"/>
      <c r="K472" s="4"/>
      <c r="L472" s="89"/>
    </row>
    <row r="473" spans="1:12" ht="12.75">
      <c r="A473" s="4"/>
      <c r="B473" s="4"/>
      <c r="C473" s="4"/>
      <c r="D473" s="83"/>
      <c r="E473" s="4"/>
      <c r="F473" s="4"/>
      <c r="G473" s="59"/>
      <c r="H473" s="93"/>
      <c r="I473" s="60"/>
      <c r="J473" s="58"/>
      <c r="K473" s="4"/>
      <c r="L473" s="89"/>
    </row>
    <row r="474" spans="1:12" ht="12.75">
      <c r="A474" s="4"/>
      <c r="B474" s="4"/>
      <c r="C474" s="4"/>
      <c r="D474" s="83"/>
      <c r="E474" s="4"/>
      <c r="F474" s="4"/>
      <c r="G474" s="59"/>
      <c r="H474" s="93"/>
      <c r="I474" s="60"/>
      <c r="J474" s="58"/>
      <c r="K474" s="4"/>
      <c r="L474" s="89"/>
    </row>
    <row r="475" spans="1:12" ht="12.75">
      <c r="A475" s="4"/>
      <c r="B475" s="4"/>
      <c r="C475" s="4"/>
      <c r="D475" s="83"/>
      <c r="E475" s="4"/>
      <c r="F475" s="4"/>
      <c r="G475" s="59"/>
      <c r="H475" s="93"/>
      <c r="I475" s="60"/>
      <c r="J475" s="58"/>
      <c r="K475" s="4"/>
      <c r="L475" s="89"/>
    </row>
    <row r="476" spans="1:12" ht="12.75">
      <c r="A476" s="4"/>
      <c r="B476" s="4"/>
      <c r="C476" s="4"/>
      <c r="D476" s="83"/>
      <c r="E476" s="4"/>
      <c r="F476" s="4"/>
      <c r="G476" s="59"/>
      <c r="H476" s="93"/>
      <c r="I476" s="60"/>
      <c r="J476" s="58"/>
      <c r="K476" s="4"/>
      <c r="L476" s="89"/>
    </row>
    <row r="477" spans="1:12" ht="12.75">
      <c r="A477" s="4"/>
      <c r="B477" s="4"/>
      <c r="C477" s="4"/>
      <c r="D477" s="83"/>
      <c r="E477" s="4"/>
      <c r="F477" s="4"/>
      <c r="G477" s="59"/>
      <c r="H477" s="93"/>
      <c r="I477" s="60"/>
      <c r="J477" s="58"/>
      <c r="K477" s="4"/>
      <c r="L477" s="89"/>
    </row>
    <row r="478" spans="1:12" ht="12.75">
      <c r="A478" s="4"/>
      <c r="B478" s="4"/>
      <c r="C478" s="4"/>
      <c r="D478" s="83"/>
      <c r="E478" s="4"/>
      <c r="F478" s="4"/>
      <c r="G478" s="59"/>
      <c r="H478" s="93"/>
      <c r="I478" s="60"/>
      <c r="J478" s="58"/>
      <c r="K478" s="4"/>
      <c r="L478" s="89"/>
    </row>
    <row r="479" spans="1:12" ht="12.75">
      <c r="A479" s="4"/>
      <c r="B479" s="4"/>
      <c r="C479" s="4"/>
      <c r="D479" s="83"/>
      <c r="E479" s="4"/>
      <c r="F479" s="4"/>
      <c r="G479" s="59"/>
      <c r="H479" s="93"/>
      <c r="I479" s="60"/>
      <c r="J479" s="58"/>
      <c r="K479" s="4"/>
      <c r="L479" s="89"/>
    </row>
    <row r="480" spans="1:12" ht="12.75">
      <c r="A480" s="4"/>
      <c r="B480" s="4"/>
      <c r="C480" s="4"/>
      <c r="D480" s="83"/>
      <c r="E480" s="4"/>
      <c r="F480" s="4"/>
      <c r="G480" s="59"/>
      <c r="H480" s="93"/>
      <c r="I480" s="60"/>
      <c r="J480" s="58"/>
      <c r="K480" s="4"/>
      <c r="L480" s="89"/>
    </row>
    <row r="481" spans="1:12" ht="12.75">
      <c r="A481" s="4"/>
      <c r="B481" s="4"/>
      <c r="C481" s="4"/>
      <c r="D481" s="83"/>
      <c r="E481" s="4"/>
      <c r="F481" s="4"/>
      <c r="G481" s="59"/>
      <c r="H481" s="93"/>
      <c r="I481" s="60"/>
      <c r="J481" s="58"/>
      <c r="K481" s="4"/>
      <c r="L481" s="89"/>
    </row>
    <row r="482" spans="1:12" ht="12.75">
      <c r="A482" s="4"/>
      <c r="B482" s="4"/>
      <c r="C482" s="4"/>
      <c r="D482" s="83"/>
      <c r="E482" s="4"/>
      <c r="F482" s="4"/>
      <c r="G482" s="59"/>
      <c r="H482" s="93"/>
      <c r="I482" s="60"/>
      <c r="J482" s="58"/>
      <c r="K482" s="4"/>
      <c r="L482" s="89"/>
    </row>
    <row r="483" spans="1:12" ht="12.75">
      <c r="A483" s="4"/>
      <c r="B483" s="4"/>
      <c r="C483" s="4"/>
      <c r="D483" s="83"/>
      <c r="E483" s="4"/>
      <c r="F483" s="4"/>
      <c r="G483" s="59"/>
      <c r="H483" s="93"/>
      <c r="I483" s="60"/>
      <c r="J483" s="58"/>
      <c r="K483" s="4"/>
      <c r="L483" s="89"/>
    </row>
    <row r="484" spans="1:12" ht="12.75">
      <c r="A484" s="4"/>
      <c r="B484" s="4"/>
      <c r="C484" s="4"/>
      <c r="D484" s="83"/>
      <c r="E484" s="4"/>
      <c r="F484" s="4"/>
      <c r="G484" s="59"/>
      <c r="H484" s="93"/>
      <c r="I484" s="60"/>
      <c r="J484" s="58"/>
      <c r="K484" s="4"/>
      <c r="L484" s="89"/>
    </row>
    <row r="485" spans="1:12" ht="12.75">
      <c r="A485" s="4"/>
      <c r="B485" s="4"/>
      <c r="C485" s="4"/>
      <c r="D485" s="83"/>
      <c r="E485" s="4"/>
      <c r="F485" s="4"/>
      <c r="G485" s="59"/>
      <c r="H485" s="93"/>
      <c r="I485" s="60"/>
      <c r="J485" s="58"/>
      <c r="K485" s="4"/>
      <c r="L485" s="89"/>
    </row>
    <row r="486" spans="1:12" ht="12.75">
      <c r="A486" s="4"/>
      <c r="B486" s="4"/>
      <c r="C486" s="4"/>
      <c r="D486" s="83"/>
      <c r="E486" s="4"/>
      <c r="F486" s="4"/>
      <c r="G486" s="59"/>
      <c r="H486" s="93"/>
      <c r="I486" s="60"/>
      <c r="J486" s="58"/>
      <c r="K486" s="4"/>
      <c r="L486" s="89"/>
    </row>
    <row r="487" spans="1:12" ht="12.75">
      <c r="A487" s="4"/>
      <c r="B487" s="4"/>
      <c r="C487" s="4"/>
      <c r="D487" s="83"/>
      <c r="E487" s="4"/>
      <c r="F487" s="4"/>
      <c r="G487" s="59"/>
      <c r="H487" s="93"/>
      <c r="I487" s="60"/>
      <c r="J487" s="58"/>
      <c r="K487" s="4"/>
      <c r="L487" s="89"/>
    </row>
    <row r="488" spans="1:12" ht="12.75">
      <c r="A488" s="4"/>
      <c r="B488" s="4"/>
      <c r="C488" s="4"/>
      <c r="D488" s="83"/>
      <c r="E488" s="4"/>
      <c r="F488" s="4"/>
      <c r="G488" s="59"/>
      <c r="H488" s="93"/>
      <c r="I488" s="60"/>
      <c r="J488" s="58"/>
      <c r="K488" s="4"/>
      <c r="L488" s="89"/>
    </row>
    <row r="489" spans="1:12" ht="12.75">
      <c r="A489" s="4"/>
      <c r="B489" s="4"/>
      <c r="C489" s="4"/>
      <c r="D489" s="83"/>
      <c r="E489" s="4"/>
      <c r="F489" s="4"/>
      <c r="G489" s="59"/>
      <c r="H489" s="93"/>
      <c r="I489" s="60"/>
      <c r="J489" s="58"/>
      <c r="K489" s="4"/>
      <c r="L489" s="89"/>
    </row>
    <row r="490" spans="1:12" ht="12.75">
      <c r="A490" s="4"/>
      <c r="B490" s="4"/>
      <c r="C490" s="4"/>
      <c r="D490" s="83"/>
      <c r="E490" s="4"/>
      <c r="F490" s="4"/>
      <c r="G490" s="59"/>
      <c r="H490" s="93"/>
      <c r="I490" s="60"/>
      <c r="J490" s="58"/>
      <c r="K490" s="4"/>
      <c r="L490" s="89"/>
    </row>
    <row r="491" spans="1:12" ht="12.75">
      <c r="A491" s="4"/>
      <c r="B491" s="4"/>
      <c r="C491" s="4"/>
      <c r="D491" s="83"/>
      <c r="E491" s="4"/>
      <c r="F491" s="4"/>
      <c r="G491" s="59"/>
      <c r="H491" s="93"/>
      <c r="I491" s="60"/>
      <c r="J491" s="58"/>
      <c r="K491" s="4"/>
      <c r="L491" s="89"/>
    </row>
    <row r="492" spans="1:12" ht="12.75">
      <c r="A492" s="4"/>
      <c r="B492" s="4"/>
      <c r="C492" s="4"/>
      <c r="D492" s="83"/>
      <c r="E492" s="4"/>
      <c r="F492" s="4"/>
      <c r="G492" s="59"/>
      <c r="H492" s="93"/>
      <c r="I492" s="60"/>
      <c r="J492" s="58"/>
      <c r="K492" s="4"/>
      <c r="L492" s="89"/>
    </row>
    <row r="493" spans="1:12" ht="12.75">
      <c r="A493" s="4"/>
      <c r="B493" s="4"/>
      <c r="C493" s="4"/>
      <c r="D493" s="83"/>
      <c r="E493" s="4"/>
      <c r="F493" s="4"/>
      <c r="G493" s="59"/>
      <c r="H493" s="93"/>
      <c r="I493" s="60"/>
      <c r="J493" s="58"/>
      <c r="K493" s="4"/>
      <c r="L493" s="89"/>
    </row>
    <row r="494" spans="1:12" ht="12.75">
      <c r="A494" s="4"/>
      <c r="B494" s="4"/>
      <c r="C494" s="4"/>
      <c r="D494" s="83"/>
      <c r="E494" s="4"/>
      <c r="F494" s="4"/>
      <c r="G494" s="59"/>
      <c r="H494" s="93"/>
      <c r="I494" s="60"/>
      <c r="J494" s="58"/>
      <c r="K494" s="4"/>
      <c r="L494" s="89"/>
    </row>
    <row r="495" spans="1:12" ht="12.75">
      <c r="A495" s="4"/>
      <c r="B495" s="4"/>
      <c r="C495" s="4"/>
      <c r="D495" s="83"/>
      <c r="E495" s="4"/>
      <c r="F495" s="4"/>
      <c r="G495" s="59"/>
      <c r="H495" s="93"/>
      <c r="I495" s="60"/>
      <c r="J495" s="58"/>
      <c r="K495" s="4"/>
      <c r="L495" s="89"/>
    </row>
    <row r="496" spans="1:12" ht="12.75">
      <c r="A496" s="4"/>
      <c r="B496" s="4"/>
      <c r="C496" s="4"/>
      <c r="D496" s="83"/>
      <c r="E496" s="4"/>
      <c r="F496" s="4"/>
      <c r="G496" s="59"/>
      <c r="H496" s="93"/>
      <c r="I496" s="60"/>
      <c r="J496" s="58"/>
      <c r="K496" s="4"/>
      <c r="L496" s="89"/>
    </row>
    <row r="497" spans="1:12" ht="12.75">
      <c r="A497" s="4"/>
      <c r="B497" s="4"/>
      <c r="C497" s="4"/>
      <c r="D497" s="83"/>
      <c r="E497" s="4"/>
      <c r="F497" s="4"/>
      <c r="G497" s="59"/>
      <c r="H497" s="93"/>
      <c r="I497" s="60"/>
      <c r="J497" s="58"/>
      <c r="K497" s="4"/>
      <c r="L497" s="89"/>
    </row>
    <row r="498" spans="1:12" ht="12.75">
      <c r="A498" s="4"/>
      <c r="B498" s="4"/>
      <c r="C498" s="4"/>
      <c r="D498" s="83"/>
      <c r="E498" s="4"/>
      <c r="F498" s="4"/>
      <c r="G498" s="59"/>
      <c r="H498" s="93"/>
      <c r="I498" s="60"/>
      <c r="J498" s="58"/>
      <c r="K498" s="4"/>
      <c r="L498" s="89"/>
    </row>
    <row r="499" spans="1:12" ht="12.75">
      <c r="A499" s="4"/>
      <c r="B499" s="4"/>
      <c r="C499" s="4"/>
      <c r="D499" s="83"/>
      <c r="E499" s="4"/>
      <c r="F499" s="4"/>
      <c r="G499" s="59"/>
      <c r="H499" s="93"/>
      <c r="I499" s="60"/>
      <c r="J499" s="58"/>
      <c r="K499" s="4"/>
      <c r="L499" s="89"/>
    </row>
  </sheetData>
  <mergeCells count="52">
    <mergeCell ref="A172:F172"/>
    <mergeCell ref="A60:A62"/>
    <mergeCell ref="A45:A46"/>
    <mergeCell ref="C56:C57"/>
    <mergeCell ref="A51:A52"/>
    <mergeCell ref="A53:A55"/>
    <mergeCell ref="A56:A57"/>
    <mergeCell ref="C53:C55"/>
    <mergeCell ref="B4:L4"/>
    <mergeCell ref="A7:A8"/>
    <mergeCell ref="B7:B8"/>
    <mergeCell ref="C7:C8"/>
    <mergeCell ref="F7:F8"/>
    <mergeCell ref="J7:J8"/>
    <mergeCell ref="K7:K8"/>
    <mergeCell ref="D7:D8"/>
    <mergeCell ref="E7:E8"/>
    <mergeCell ref="G7:G8"/>
    <mergeCell ref="A128:A130"/>
    <mergeCell ref="A121:A124"/>
    <mergeCell ref="A83:A84"/>
    <mergeCell ref="C75:C76"/>
    <mergeCell ref="A75:A76"/>
    <mergeCell ref="B75:B76"/>
    <mergeCell ref="L7:L8"/>
    <mergeCell ref="C60:C62"/>
    <mergeCell ref="C51:C52"/>
    <mergeCell ref="H7:H8"/>
    <mergeCell ref="I7:I8"/>
    <mergeCell ref="K12:K13"/>
    <mergeCell ref="A25:A26"/>
    <mergeCell ref="B25:B26"/>
    <mergeCell ref="A22:A23"/>
    <mergeCell ref="C12:C13"/>
    <mergeCell ref="C83:C84"/>
    <mergeCell ref="A102:A105"/>
    <mergeCell ref="A12:A13"/>
    <mergeCell ref="C22:C23"/>
    <mergeCell ref="C25:C26"/>
    <mergeCell ref="A69:A70"/>
    <mergeCell ref="C69:C70"/>
    <mergeCell ref="C45:C46"/>
    <mergeCell ref="B3:L3"/>
    <mergeCell ref="A2:L2"/>
    <mergeCell ref="A143:A144"/>
    <mergeCell ref="C143:C144"/>
    <mergeCell ref="A93:A94"/>
    <mergeCell ref="C93:C94"/>
    <mergeCell ref="C121:C122"/>
    <mergeCell ref="C123:C124"/>
    <mergeCell ref="A137:A139"/>
    <mergeCell ref="A125:A127"/>
  </mergeCells>
  <printOptions/>
  <pageMargins left="0.6692913385826772" right="0.5118110236220472" top="0.32" bottom="0.4330708661417323" header="0.58" footer="0.21"/>
  <pageSetup horizontalDpi="600" verticalDpi="600" orientation="landscape" scale="98" r:id="rId2"/>
  <headerFooter alignWithMargins="0">
    <oddFooter>&amp;C&amp;8&amp;P de &amp;N,   Marzo de 2001</oddFooter>
  </headerFooter>
  <rowBreaks count="1" manualBreakCount="1">
    <brk id="176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O333"/>
  <sheetViews>
    <sheetView tabSelected="1" workbookViewId="0" topLeftCell="A46">
      <selection activeCell="C77" sqref="C77"/>
    </sheetView>
  </sheetViews>
  <sheetFormatPr defaultColWidth="11.421875" defaultRowHeight="12.75"/>
  <cols>
    <col min="1" max="1" width="4.00390625" style="14" customWidth="1"/>
    <col min="2" max="2" width="9.57421875" style="301" customWidth="1"/>
    <col min="3" max="3" width="46.00390625" style="0" customWidth="1"/>
    <col min="4" max="4" width="10.28125" style="302" customWidth="1"/>
    <col min="5" max="5" width="9.140625" style="303" customWidth="1"/>
    <col min="6" max="6" width="7.28125" style="233" customWidth="1"/>
    <col min="7" max="7" width="5.8515625" style="233" customWidth="1"/>
    <col min="8" max="8" width="7.8515625" style="233" customWidth="1"/>
    <col min="9" max="9" width="10.7109375" style="254" customWidth="1"/>
    <col min="10" max="10" width="20.140625" style="25" hidden="1" customWidth="1"/>
    <col min="11" max="16384" width="9.140625" style="0" customWidth="1"/>
  </cols>
  <sheetData>
    <row r="1" spans="1:11" ht="8.25" customHeight="1" thickTop="1">
      <c r="A1" s="238"/>
      <c r="B1" s="239"/>
      <c r="C1" s="5"/>
      <c r="D1" s="240"/>
      <c r="E1" s="241"/>
      <c r="F1" s="242"/>
      <c r="G1" s="242"/>
      <c r="H1" s="242"/>
      <c r="I1" s="243"/>
      <c r="J1" s="244"/>
      <c r="K1" s="245"/>
    </row>
    <row r="2" spans="1:11" ht="12.75" customHeight="1">
      <c r="A2" s="246" t="s">
        <v>386</v>
      </c>
      <c r="B2" s="247"/>
      <c r="C2" s="247"/>
      <c r="D2" s="247"/>
      <c r="E2" s="247"/>
      <c r="F2" s="247"/>
      <c r="G2" s="247"/>
      <c r="H2" s="247"/>
      <c r="I2" s="247"/>
      <c r="J2" s="248"/>
      <c r="K2" s="245"/>
    </row>
    <row r="3" spans="1:11" ht="12.75" customHeight="1">
      <c r="A3" s="249" t="s">
        <v>60</v>
      </c>
      <c r="B3" s="250"/>
      <c r="C3" s="250"/>
      <c r="D3" s="250"/>
      <c r="E3" s="250"/>
      <c r="F3" s="250"/>
      <c r="G3" s="250"/>
      <c r="H3" s="250"/>
      <c r="I3" s="250"/>
      <c r="J3" s="251"/>
      <c r="K3" s="245"/>
    </row>
    <row r="4" spans="1:11" ht="12.75" customHeight="1">
      <c r="A4" s="249" t="s">
        <v>387</v>
      </c>
      <c r="B4" s="250"/>
      <c r="C4" s="250"/>
      <c r="D4" s="250"/>
      <c r="E4" s="250"/>
      <c r="F4" s="250"/>
      <c r="G4" s="250"/>
      <c r="H4" s="250"/>
      <c r="I4" s="250"/>
      <c r="J4" s="251"/>
      <c r="K4" s="245"/>
    </row>
    <row r="5" spans="1:11" ht="8.25" customHeight="1">
      <c r="A5" s="101"/>
      <c r="B5" s="32"/>
      <c r="C5" s="252"/>
      <c r="D5" s="253"/>
      <c r="E5" s="253"/>
      <c r="F5" s="84"/>
      <c r="G5" s="84"/>
      <c r="H5" s="84"/>
      <c r="J5" s="255"/>
      <c r="K5" s="245"/>
    </row>
    <row r="6" spans="1:11" ht="9" customHeight="1" thickBot="1">
      <c r="A6" s="101"/>
      <c r="B6" s="32"/>
      <c r="C6" s="4"/>
      <c r="D6" s="99"/>
      <c r="E6" s="256"/>
      <c r="F6" s="2"/>
      <c r="G6" s="2"/>
      <c r="H6" s="2"/>
      <c r="J6" s="255"/>
      <c r="K6" s="245"/>
    </row>
    <row r="7" spans="1:11" s="261" customFormat="1" ht="10.5" customHeight="1">
      <c r="A7" s="223" t="s">
        <v>63</v>
      </c>
      <c r="B7" s="195" t="s">
        <v>0</v>
      </c>
      <c r="C7" s="193" t="s">
        <v>1</v>
      </c>
      <c r="D7" s="195" t="s">
        <v>388</v>
      </c>
      <c r="E7" s="195" t="s">
        <v>59</v>
      </c>
      <c r="F7" s="193" t="s">
        <v>389</v>
      </c>
      <c r="G7" s="231" t="s">
        <v>64</v>
      </c>
      <c r="H7" s="257" t="s">
        <v>390</v>
      </c>
      <c r="I7" s="258" t="s">
        <v>259</v>
      </c>
      <c r="J7" s="259" t="s">
        <v>391</v>
      </c>
      <c r="K7" s="260"/>
    </row>
    <row r="8" spans="1:11" s="261" customFormat="1" ht="21" customHeight="1" thickBot="1">
      <c r="A8" s="224"/>
      <c r="B8" s="196"/>
      <c r="C8" s="194"/>
      <c r="D8" s="196"/>
      <c r="E8" s="196"/>
      <c r="F8" s="194"/>
      <c r="G8" s="232"/>
      <c r="H8" s="262"/>
      <c r="I8" s="263"/>
      <c r="J8" s="264"/>
      <c r="K8" s="260"/>
    </row>
    <row r="9" spans="1:11" s="268" customFormat="1" ht="10.5" customHeight="1">
      <c r="A9" s="102"/>
      <c r="B9" s="26"/>
      <c r="C9" s="7" t="s">
        <v>6</v>
      </c>
      <c r="D9" s="77"/>
      <c r="E9" s="77"/>
      <c r="F9" s="48"/>
      <c r="G9" s="8"/>
      <c r="H9" s="48"/>
      <c r="I9" s="265"/>
      <c r="J9" s="266"/>
      <c r="K9" s="267"/>
    </row>
    <row r="10" spans="1:11" s="268" customFormat="1" ht="19.5" customHeight="1">
      <c r="A10" s="103">
        <v>1</v>
      </c>
      <c r="B10" s="269" t="s">
        <v>7</v>
      </c>
      <c r="C10" s="10" t="s">
        <v>2</v>
      </c>
      <c r="D10" s="78" t="s">
        <v>392</v>
      </c>
      <c r="E10" s="78" t="s">
        <v>261</v>
      </c>
      <c r="F10" s="9" t="s">
        <v>393</v>
      </c>
      <c r="G10" s="66">
        <v>1986</v>
      </c>
      <c r="H10" s="9">
        <v>60</v>
      </c>
      <c r="I10" s="42">
        <f>'[1]Cuadro No. 1'!L10</f>
        <v>6787.06</v>
      </c>
      <c r="J10" s="270" t="s">
        <v>394</v>
      </c>
      <c r="K10" s="267"/>
    </row>
    <row r="11" spans="1:11" s="268" customFormat="1" ht="18" customHeight="1">
      <c r="A11" s="103">
        <f>A10+1</f>
        <v>2</v>
      </c>
      <c r="B11" s="28" t="s">
        <v>8</v>
      </c>
      <c r="C11" s="10" t="s">
        <v>54</v>
      </c>
      <c r="D11" s="78" t="s">
        <v>395</v>
      </c>
      <c r="E11" s="78" t="s">
        <v>180</v>
      </c>
      <c r="F11" s="9" t="s">
        <v>396</v>
      </c>
      <c r="G11" s="66">
        <v>1970</v>
      </c>
      <c r="H11" s="9">
        <v>42</v>
      </c>
      <c r="I11" s="42">
        <f>'[1]Cuadro No. 1'!L11</f>
        <v>153.03</v>
      </c>
      <c r="J11" s="270"/>
      <c r="K11" s="267"/>
    </row>
    <row r="12" spans="1:11" s="268" customFormat="1" ht="15.75" customHeight="1">
      <c r="A12" s="271">
        <f>A11+1</f>
        <v>3</v>
      </c>
      <c r="B12" s="269" t="s">
        <v>206</v>
      </c>
      <c r="C12" s="143" t="s">
        <v>3</v>
      </c>
      <c r="D12" s="272" t="s">
        <v>397</v>
      </c>
      <c r="E12" s="76" t="s">
        <v>179</v>
      </c>
      <c r="F12" s="9"/>
      <c r="G12" s="273">
        <v>1987</v>
      </c>
      <c r="H12" s="9">
        <v>48</v>
      </c>
      <c r="I12" s="42">
        <f>'[1]Cuadro No. 1'!L12</f>
        <v>7620</v>
      </c>
      <c r="J12" s="274" t="s">
        <v>394</v>
      </c>
      <c r="K12" s="267"/>
    </row>
    <row r="13" spans="1:11" s="268" customFormat="1" ht="18" customHeight="1">
      <c r="A13" s="275"/>
      <c r="B13" s="269" t="s">
        <v>207</v>
      </c>
      <c r="C13" s="197"/>
      <c r="D13" s="276"/>
      <c r="E13" s="76" t="s">
        <v>179</v>
      </c>
      <c r="F13" s="9"/>
      <c r="G13" s="71">
        <v>1987</v>
      </c>
      <c r="H13" s="9">
        <v>42</v>
      </c>
      <c r="I13" s="42">
        <f>'[1]Cuadro No. 1'!L13</f>
        <v>7030</v>
      </c>
      <c r="J13" s="277"/>
      <c r="K13" s="267"/>
    </row>
    <row r="14" spans="1:11" s="268" customFormat="1" ht="18" customHeight="1">
      <c r="A14" s="103">
        <f>A12+1</f>
        <v>4</v>
      </c>
      <c r="B14" s="269" t="s">
        <v>9</v>
      </c>
      <c r="C14" s="10" t="s">
        <v>4</v>
      </c>
      <c r="D14" s="78" t="s">
        <v>285</v>
      </c>
      <c r="E14" s="78" t="s">
        <v>179</v>
      </c>
      <c r="F14" s="9"/>
      <c r="G14" s="66">
        <v>1987</v>
      </c>
      <c r="H14" s="9">
        <v>42</v>
      </c>
      <c r="I14" s="42">
        <f>'[1]Cuadro No. 1'!L14</f>
        <v>2887.6</v>
      </c>
      <c r="J14" s="270"/>
      <c r="K14" s="267"/>
    </row>
    <row r="15" spans="1:11" s="268" customFormat="1" ht="10.5" customHeight="1">
      <c r="A15" s="103"/>
      <c r="B15" s="28"/>
      <c r="C15" s="18" t="s">
        <v>68</v>
      </c>
      <c r="D15" s="79"/>
      <c r="E15" s="78"/>
      <c r="F15" s="9"/>
      <c r="G15" s="66"/>
      <c r="H15" s="9"/>
      <c r="I15" s="42">
        <f>'[1]Cuadro No. 1'!L15</f>
        <v>0</v>
      </c>
      <c r="J15" s="270"/>
      <c r="K15" s="267"/>
    </row>
    <row r="16" spans="1:11" s="268" customFormat="1" ht="14.25" customHeight="1">
      <c r="A16" s="103">
        <f>A14+1</f>
        <v>5</v>
      </c>
      <c r="B16" s="28"/>
      <c r="C16" s="10" t="s">
        <v>271</v>
      </c>
      <c r="D16" s="76" t="s">
        <v>397</v>
      </c>
      <c r="E16" s="78" t="s">
        <v>179</v>
      </c>
      <c r="F16" s="9" t="s">
        <v>398</v>
      </c>
      <c r="G16" s="66">
        <v>1968</v>
      </c>
      <c r="H16" s="9">
        <v>60</v>
      </c>
      <c r="I16" s="42">
        <f>'[1]Cuadro No. 1'!L16</f>
        <v>89.9</v>
      </c>
      <c r="J16" s="270" t="s">
        <v>399</v>
      </c>
      <c r="K16" s="267"/>
    </row>
    <row r="17" spans="1:11" s="268" customFormat="1" ht="18" customHeight="1">
      <c r="A17" s="103">
        <f aca="true" t="shared" si="0" ref="A17:A22">A16+1</f>
        <v>6</v>
      </c>
      <c r="B17" s="28"/>
      <c r="C17" s="10" t="s">
        <v>131</v>
      </c>
      <c r="D17" s="76" t="s">
        <v>397</v>
      </c>
      <c r="E17" s="78" t="s">
        <v>179</v>
      </c>
      <c r="F17" s="9" t="s">
        <v>398</v>
      </c>
      <c r="G17" s="66">
        <v>1968</v>
      </c>
      <c r="H17" s="9">
        <v>60</v>
      </c>
      <c r="I17" s="42">
        <f>'[1]Cuadro No. 1'!L17</f>
        <v>32.9</v>
      </c>
      <c r="J17" s="270"/>
      <c r="K17" s="267"/>
    </row>
    <row r="18" spans="1:11" s="268" customFormat="1" ht="10.5" customHeight="1">
      <c r="A18" s="103">
        <f t="shared" si="0"/>
        <v>7</v>
      </c>
      <c r="B18" s="28"/>
      <c r="C18" s="10" t="s">
        <v>132</v>
      </c>
      <c r="D18" s="76" t="s">
        <v>397</v>
      </c>
      <c r="E18" s="78" t="s">
        <v>180</v>
      </c>
      <c r="F18" s="9" t="s">
        <v>398</v>
      </c>
      <c r="G18" s="66">
        <v>1968</v>
      </c>
      <c r="H18" s="9">
        <v>60</v>
      </c>
      <c r="I18" s="42">
        <f>'[1]Cuadro No. 1'!L18</f>
        <v>389.26</v>
      </c>
      <c r="J18" s="270" t="s">
        <v>399</v>
      </c>
      <c r="K18" s="267"/>
    </row>
    <row r="19" spans="1:11" s="268" customFormat="1" ht="10.5" customHeight="1">
      <c r="A19" s="103">
        <f t="shared" si="0"/>
        <v>8</v>
      </c>
      <c r="B19" s="28" t="s">
        <v>69</v>
      </c>
      <c r="C19" s="10" t="s">
        <v>70</v>
      </c>
      <c r="D19" s="76" t="s">
        <v>397</v>
      </c>
      <c r="E19" s="78" t="s">
        <v>180</v>
      </c>
      <c r="F19" s="9" t="s">
        <v>398</v>
      </c>
      <c r="G19" s="66">
        <v>1973</v>
      </c>
      <c r="H19" s="9">
        <v>60</v>
      </c>
      <c r="I19" s="42">
        <f>'[1]Cuadro No. 1'!L19</f>
        <v>2478.86</v>
      </c>
      <c r="J19" s="278"/>
      <c r="K19" s="267"/>
    </row>
    <row r="20" spans="1:11" s="268" customFormat="1" ht="10.5" customHeight="1">
      <c r="A20" s="103">
        <f t="shared" si="0"/>
        <v>9</v>
      </c>
      <c r="B20" s="28" t="s">
        <v>95</v>
      </c>
      <c r="C20" s="13" t="s">
        <v>284</v>
      </c>
      <c r="D20" s="76" t="s">
        <v>397</v>
      </c>
      <c r="E20" s="78" t="s">
        <v>180</v>
      </c>
      <c r="F20" s="9" t="s">
        <v>400</v>
      </c>
      <c r="G20" s="66">
        <v>1973</v>
      </c>
      <c r="H20" s="9">
        <v>60</v>
      </c>
      <c r="I20" s="42">
        <f>'[1]Cuadro No. 1'!L20</f>
        <v>4110.47</v>
      </c>
      <c r="J20" s="278"/>
      <c r="K20" s="267"/>
    </row>
    <row r="21" spans="1:11" s="268" customFormat="1" ht="18" customHeight="1">
      <c r="A21" s="103">
        <f t="shared" si="0"/>
        <v>10</v>
      </c>
      <c r="B21" s="269" t="s">
        <v>141</v>
      </c>
      <c r="C21" s="13" t="s">
        <v>164</v>
      </c>
      <c r="D21" s="76" t="s">
        <v>287</v>
      </c>
      <c r="E21" s="78" t="s">
        <v>179</v>
      </c>
      <c r="F21" s="9" t="s">
        <v>393</v>
      </c>
      <c r="G21" s="66">
        <v>1987</v>
      </c>
      <c r="H21" s="9">
        <v>60</v>
      </c>
      <c r="I21" s="42">
        <f>'[1]Cuadro No. 1'!L21</f>
        <v>429.95</v>
      </c>
      <c r="J21" s="278"/>
      <c r="K21" s="267"/>
    </row>
    <row r="22" spans="1:11" s="268" customFormat="1" ht="17.25" customHeight="1">
      <c r="A22" s="271">
        <f t="shared" si="0"/>
        <v>11</v>
      </c>
      <c r="B22" s="269" t="s">
        <v>165</v>
      </c>
      <c r="C22" s="143" t="s">
        <v>166</v>
      </c>
      <c r="D22" s="272" t="s">
        <v>397</v>
      </c>
      <c r="E22" s="76" t="s">
        <v>179</v>
      </c>
      <c r="F22" s="9" t="s">
        <v>393</v>
      </c>
      <c r="G22" s="273">
        <v>1987</v>
      </c>
      <c r="H22" s="9">
        <v>60</v>
      </c>
      <c r="I22" s="42">
        <f>'[1]Cuadro No. 1'!L22</f>
        <v>190.04</v>
      </c>
      <c r="J22" s="278"/>
      <c r="K22" s="267"/>
    </row>
    <row r="23" spans="1:11" s="268" customFormat="1" ht="16.5" customHeight="1">
      <c r="A23" s="275"/>
      <c r="B23" s="269" t="s">
        <v>165</v>
      </c>
      <c r="C23" s="197"/>
      <c r="D23" s="276"/>
      <c r="E23" s="76" t="s">
        <v>179</v>
      </c>
      <c r="F23" s="9" t="s">
        <v>393</v>
      </c>
      <c r="G23" s="71">
        <v>1987</v>
      </c>
      <c r="H23" s="9">
        <v>48</v>
      </c>
      <c r="I23" s="42">
        <f>'[1]Cuadro No. 1'!L23</f>
        <v>220</v>
      </c>
      <c r="J23" s="278"/>
      <c r="K23" s="267"/>
    </row>
    <row r="24" spans="1:11" s="268" customFormat="1" ht="13.5" customHeight="1">
      <c r="A24" s="103">
        <f>A22+1</f>
        <v>12</v>
      </c>
      <c r="B24" s="28" t="s">
        <v>170</v>
      </c>
      <c r="C24" s="13" t="s">
        <v>208</v>
      </c>
      <c r="D24" s="78" t="s">
        <v>401</v>
      </c>
      <c r="E24" s="78" t="s">
        <v>180</v>
      </c>
      <c r="F24" s="9" t="s">
        <v>400</v>
      </c>
      <c r="G24" s="66">
        <v>1987</v>
      </c>
      <c r="H24" s="9">
        <v>42</v>
      </c>
      <c r="I24" s="42">
        <f>'[1]Cuadro No. 1'!L24</f>
        <v>187.5</v>
      </c>
      <c r="J24" s="278"/>
      <c r="K24" s="267"/>
    </row>
    <row r="25" spans="1:11" s="268" customFormat="1" ht="13.5" customHeight="1">
      <c r="A25" s="271">
        <f>A24+1</f>
        <v>13</v>
      </c>
      <c r="B25" s="279" t="s">
        <v>264</v>
      </c>
      <c r="C25" s="143" t="s">
        <v>268</v>
      </c>
      <c r="D25" s="272" t="s">
        <v>402</v>
      </c>
      <c r="E25" s="78" t="s">
        <v>180</v>
      </c>
      <c r="F25" s="11" t="s">
        <v>400</v>
      </c>
      <c r="G25" s="66">
        <v>1986</v>
      </c>
      <c r="H25" s="9">
        <v>30</v>
      </c>
      <c r="I25" s="42">
        <f>'[1]Cuadro No. 1'!L25</f>
        <v>280</v>
      </c>
      <c r="J25" s="278"/>
      <c r="K25" s="267"/>
    </row>
    <row r="26" spans="1:11" s="268" customFormat="1" ht="12.75" customHeight="1">
      <c r="A26" s="275"/>
      <c r="B26" s="280"/>
      <c r="C26" s="197"/>
      <c r="D26" s="276"/>
      <c r="E26" s="78" t="s">
        <v>180</v>
      </c>
      <c r="F26" s="11" t="s">
        <v>400</v>
      </c>
      <c r="G26" s="66">
        <v>1986</v>
      </c>
      <c r="H26" s="9">
        <v>42</v>
      </c>
      <c r="I26" s="42">
        <f>'[1]Cuadro No. 1'!L26</f>
        <v>1070</v>
      </c>
      <c r="J26" s="278"/>
      <c r="K26" s="267"/>
    </row>
    <row r="27" spans="1:11" s="268" customFormat="1" ht="11.25" customHeight="1">
      <c r="A27" s="281">
        <f>A25+1</f>
        <v>14</v>
      </c>
      <c r="B27" s="282" t="s">
        <v>265</v>
      </c>
      <c r="C27" s="135" t="s">
        <v>266</v>
      </c>
      <c r="D27" s="78" t="s">
        <v>403</v>
      </c>
      <c r="E27" s="78" t="s">
        <v>180</v>
      </c>
      <c r="F27" s="9" t="s">
        <v>400</v>
      </c>
      <c r="G27" s="66">
        <v>1986</v>
      </c>
      <c r="H27" s="9">
        <v>36</v>
      </c>
      <c r="I27" s="42">
        <f>'[1]Cuadro No. 1'!L27</f>
        <v>312.14</v>
      </c>
      <c r="J27" s="278"/>
      <c r="K27" s="267"/>
    </row>
    <row r="28" spans="1:11" s="268" customFormat="1" ht="10.5" customHeight="1">
      <c r="A28" s="103">
        <f aca="true" t="shared" si="1" ref="A28:A34">A27+1</f>
        <v>15</v>
      </c>
      <c r="B28" s="269" t="s">
        <v>82</v>
      </c>
      <c r="C28" s="13" t="s">
        <v>83</v>
      </c>
      <c r="D28" s="78" t="s">
        <v>401</v>
      </c>
      <c r="E28" s="78" t="s">
        <v>180</v>
      </c>
      <c r="F28" s="9" t="s">
        <v>400</v>
      </c>
      <c r="G28" s="66">
        <v>1986</v>
      </c>
      <c r="H28" s="9">
        <v>24</v>
      </c>
      <c r="I28" s="42">
        <f>'[1]Cuadro No. 1'!L28</f>
        <v>1208.31</v>
      </c>
      <c r="J28" s="278"/>
      <c r="K28" s="267"/>
    </row>
    <row r="29" spans="1:11" s="268" customFormat="1" ht="10.5" customHeight="1">
      <c r="A29" s="103">
        <f t="shared" si="1"/>
        <v>16</v>
      </c>
      <c r="B29" s="269" t="s">
        <v>93</v>
      </c>
      <c r="C29" s="10" t="s">
        <v>137</v>
      </c>
      <c r="D29" s="78" t="s">
        <v>286</v>
      </c>
      <c r="E29" s="78" t="s">
        <v>180</v>
      </c>
      <c r="F29" s="11" t="s">
        <v>400</v>
      </c>
      <c r="G29" s="66">
        <v>1988</v>
      </c>
      <c r="H29" s="9">
        <v>24</v>
      </c>
      <c r="I29" s="42">
        <f>'[1]Cuadro No. 1'!L29</f>
        <v>178.9</v>
      </c>
      <c r="J29" s="278"/>
      <c r="K29" s="267"/>
    </row>
    <row r="30" spans="1:11" s="268" customFormat="1" ht="10.5" customHeight="1">
      <c r="A30" s="103">
        <f t="shared" si="1"/>
        <v>17</v>
      </c>
      <c r="B30" s="269" t="s">
        <v>173</v>
      </c>
      <c r="C30" s="10" t="s">
        <v>174</v>
      </c>
      <c r="D30" s="78" t="s">
        <v>404</v>
      </c>
      <c r="E30" s="78"/>
      <c r="F30" s="9"/>
      <c r="G30" s="66"/>
      <c r="H30" s="9">
        <v>24</v>
      </c>
      <c r="I30" s="42">
        <f>'[1]Cuadro No. 1'!L30</f>
        <v>0</v>
      </c>
      <c r="J30" s="278"/>
      <c r="K30" s="267"/>
    </row>
    <row r="31" spans="1:11" s="268" customFormat="1" ht="10.5" customHeight="1">
      <c r="A31" s="103">
        <f t="shared" si="1"/>
        <v>18</v>
      </c>
      <c r="B31" s="28" t="s">
        <v>115</v>
      </c>
      <c r="C31" s="10" t="s">
        <v>126</v>
      </c>
      <c r="D31" s="78" t="s">
        <v>293</v>
      </c>
      <c r="E31" s="78" t="s">
        <v>180</v>
      </c>
      <c r="F31" s="9" t="s">
        <v>400</v>
      </c>
      <c r="G31" s="66">
        <v>1988</v>
      </c>
      <c r="H31" s="9">
        <v>24</v>
      </c>
      <c r="I31" s="42">
        <f>'[1]Cuadro No. 1'!L31</f>
        <v>147.31</v>
      </c>
      <c r="J31" s="278"/>
      <c r="K31" s="267"/>
    </row>
    <row r="32" spans="1:11" s="268" customFormat="1" ht="10.5" customHeight="1">
      <c r="A32" s="103">
        <f t="shared" si="1"/>
        <v>19</v>
      </c>
      <c r="B32" s="28" t="s">
        <v>78</v>
      </c>
      <c r="C32" s="10" t="s">
        <v>79</v>
      </c>
      <c r="D32" s="76" t="s">
        <v>397</v>
      </c>
      <c r="E32" s="78" t="s">
        <v>180</v>
      </c>
      <c r="F32" s="11" t="s">
        <v>400</v>
      </c>
      <c r="G32" s="66">
        <v>1973</v>
      </c>
      <c r="H32" s="9">
        <v>24</v>
      </c>
      <c r="I32" s="42">
        <f>'[1]Cuadro No. 1'!L32</f>
        <v>898.35</v>
      </c>
      <c r="J32" s="278"/>
      <c r="K32" s="267"/>
    </row>
    <row r="33" spans="1:11" s="268" customFormat="1" ht="10.5" customHeight="1">
      <c r="A33" s="103">
        <f t="shared" si="1"/>
        <v>20</v>
      </c>
      <c r="B33" s="269" t="s">
        <v>42</v>
      </c>
      <c r="C33" s="13" t="s">
        <v>51</v>
      </c>
      <c r="D33" s="78" t="s">
        <v>293</v>
      </c>
      <c r="E33" s="78" t="s">
        <v>180</v>
      </c>
      <c r="F33" s="11" t="s">
        <v>400</v>
      </c>
      <c r="G33" s="66">
        <v>1988</v>
      </c>
      <c r="H33" s="9">
        <v>24</v>
      </c>
      <c r="I33" s="42">
        <f>'[1]Cuadro No. 1'!L33</f>
        <v>580</v>
      </c>
      <c r="J33" s="278"/>
      <c r="K33" s="267"/>
    </row>
    <row r="34" spans="1:11" s="268" customFormat="1" ht="10.5" customHeight="1">
      <c r="A34" s="103">
        <f t="shared" si="1"/>
        <v>21</v>
      </c>
      <c r="B34" s="269" t="s">
        <v>84</v>
      </c>
      <c r="C34" s="10" t="s">
        <v>304</v>
      </c>
      <c r="D34" s="76" t="s">
        <v>397</v>
      </c>
      <c r="E34" s="78" t="s">
        <v>180</v>
      </c>
      <c r="F34" s="11" t="s">
        <v>400</v>
      </c>
      <c r="G34" s="66">
        <v>1987</v>
      </c>
      <c r="H34" s="9">
        <v>16</v>
      </c>
      <c r="I34" s="42">
        <f>'[1]Cuadro No. 1'!L34</f>
        <v>479.81</v>
      </c>
      <c r="J34" s="278"/>
      <c r="K34" s="267"/>
    </row>
    <row r="35" spans="1:11" s="268" customFormat="1" ht="10.5" customHeight="1">
      <c r="A35" s="283"/>
      <c r="B35" s="29"/>
      <c r="C35" s="12" t="s">
        <v>5</v>
      </c>
      <c r="D35" s="79"/>
      <c r="E35" s="79"/>
      <c r="F35" s="50"/>
      <c r="G35" s="67"/>
      <c r="H35" s="50"/>
      <c r="I35" s="23"/>
      <c r="J35" s="278"/>
      <c r="K35" s="267"/>
    </row>
    <row r="36" spans="1:11" s="268" customFormat="1" ht="15.75" customHeight="1">
      <c r="A36" s="103">
        <f>A34+1</f>
        <v>22</v>
      </c>
      <c r="B36" s="28" t="s">
        <v>10</v>
      </c>
      <c r="C36" s="13" t="s">
        <v>138</v>
      </c>
      <c r="D36" s="76" t="s">
        <v>397</v>
      </c>
      <c r="E36" s="78" t="s">
        <v>209</v>
      </c>
      <c r="F36" s="9" t="s">
        <v>405</v>
      </c>
      <c r="G36" s="66">
        <v>1970</v>
      </c>
      <c r="H36" s="9">
        <v>78</v>
      </c>
      <c r="I36" s="42">
        <f>'[1]Cuadro No. 1'!L36</f>
        <v>52694.83</v>
      </c>
      <c r="J36" s="270" t="s">
        <v>406</v>
      </c>
      <c r="K36" s="267"/>
    </row>
    <row r="37" spans="1:11" s="268" customFormat="1" ht="18.75" customHeight="1">
      <c r="A37" s="103">
        <f aca="true" t="shared" si="2" ref="A37:A45">A36+1</f>
        <v>23</v>
      </c>
      <c r="B37" s="269" t="s">
        <v>107</v>
      </c>
      <c r="C37" s="13" t="s">
        <v>108</v>
      </c>
      <c r="D37" s="76" t="s">
        <v>397</v>
      </c>
      <c r="E37" s="78" t="s">
        <v>179</v>
      </c>
      <c r="F37" s="9"/>
      <c r="G37" s="66">
        <v>1986</v>
      </c>
      <c r="H37" s="9">
        <v>60</v>
      </c>
      <c r="I37" s="42">
        <f>'[1]Cuadro No. 1'!L37</f>
        <v>5750.68</v>
      </c>
      <c r="J37" s="270" t="s">
        <v>394</v>
      </c>
      <c r="K37" s="267"/>
    </row>
    <row r="38" spans="1:11" s="268" customFormat="1" ht="18" customHeight="1">
      <c r="A38" s="103">
        <f t="shared" si="2"/>
        <v>24</v>
      </c>
      <c r="B38" s="269" t="s">
        <v>133</v>
      </c>
      <c r="C38" s="13" t="s">
        <v>125</v>
      </c>
      <c r="D38" s="76" t="s">
        <v>397</v>
      </c>
      <c r="E38" s="78" t="s">
        <v>179</v>
      </c>
      <c r="F38" s="9"/>
      <c r="G38" s="66">
        <v>1990</v>
      </c>
      <c r="H38" s="9">
        <v>60</v>
      </c>
      <c r="I38" s="42">
        <f>'[1]Cuadro No. 1'!L38</f>
        <v>2051.08</v>
      </c>
      <c r="J38" s="278"/>
      <c r="K38" s="267"/>
    </row>
    <row r="39" spans="1:11" s="268" customFormat="1" ht="15" customHeight="1">
      <c r="A39" s="104">
        <f t="shared" si="2"/>
        <v>25</v>
      </c>
      <c r="B39" s="28" t="s">
        <v>61</v>
      </c>
      <c r="C39" s="13" t="s">
        <v>210</v>
      </c>
      <c r="D39" s="76" t="s">
        <v>407</v>
      </c>
      <c r="E39" s="78" t="s">
        <v>180</v>
      </c>
      <c r="F39" s="9"/>
      <c r="G39" s="66">
        <v>1956</v>
      </c>
      <c r="H39" s="9">
        <v>60</v>
      </c>
      <c r="I39" s="42">
        <f>'[1]Cuadro No. 1'!L39</f>
        <v>38000</v>
      </c>
      <c r="J39" s="278"/>
      <c r="K39" s="267"/>
    </row>
    <row r="40" spans="1:11" s="268" customFormat="1" ht="11.25" customHeight="1">
      <c r="A40" s="103">
        <f t="shared" si="2"/>
        <v>26</v>
      </c>
      <c r="B40" s="269" t="s">
        <v>142</v>
      </c>
      <c r="C40" s="284" t="s">
        <v>143</v>
      </c>
      <c r="D40" s="285" t="s">
        <v>408</v>
      </c>
      <c r="E40" s="78" t="s">
        <v>180</v>
      </c>
      <c r="F40" s="9" t="s">
        <v>393</v>
      </c>
      <c r="G40" s="66">
        <v>1988</v>
      </c>
      <c r="H40" s="9">
        <v>60</v>
      </c>
      <c r="I40" s="42">
        <f>'[1]Cuadro No. 1'!L40</f>
        <v>213.35</v>
      </c>
      <c r="J40" s="278"/>
      <c r="K40" s="267"/>
    </row>
    <row r="41" spans="1:11" s="268" customFormat="1" ht="18.75" customHeight="1">
      <c r="A41" s="103">
        <f t="shared" si="2"/>
        <v>27</v>
      </c>
      <c r="B41" s="269" t="s">
        <v>66</v>
      </c>
      <c r="C41" s="13" t="s">
        <v>67</v>
      </c>
      <c r="D41" s="78" t="s">
        <v>401</v>
      </c>
      <c r="E41" s="78" t="s">
        <v>179</v>
      </c>
      <c r="F41" s="9"/>
      <c r="G41" s="66">
        <v>1990</v>
      </c>
      <c r="H41" s="9">
        <v>60</v>
      </c>
      <c r="I41" s="42">
        <f>'[1]Cuadro No. 1'!L41</f>
        <v>1653.55</v>
      </c>
      <c r="J41" s="278" t="s">
        <v>409</v>
      </c>
      <c r="K41" s="267"/>
    </row>
    <row r="42" spans="1:11" s="268" customFormat="1" ht="17.25" customHeight="1">
      <c r="A42" s="103">
        <f t="shared" si="2"/>
        <v>28</v>
      </c>
      <c r="B42" s="269" t="s">
        <v>11</v>
      </c>
      <c r="C42" s="13" t="s">
        <v>124</v>
      </c>
      <c r="D42" s="78" t="s">
        <v>410</v>
      </c>
      <c r="E42" s="78" t="s">
        <v>261</v>
      </c>
      <c r="F42" s="9" t="s">
        <v>400</v>
      </c>
      <c r="G42" s="66">
        <v>1987</v>
      </c>
      <c r="H42" s="9">
        <v>48</v>
      </c>
      <c r="I42" s="42">
        <f>'[1]Cuadro No. 1'!L42</f>
        <v>2188.55</v>
      </c>
      <c r="J42" s="278"/>
      <c r="K42" s="267"/>
    </row>
    <row r="43" spans="1:11" s="268" customFormat="1" ht="17.25" customHeight="1">
      <c r="A43" s="103">
        <f t="shared" si="2"/>
        <v>29</v>
      </c>
      <c r="B43" s="28"/>
      <c r="C43" s="13" t="s">
        <v>184</v>
      </c>
      <c r="D43" s="78" t="s">
        <v>401</v>
      </c>
      <c r="E43" s="78" t="s">
        <v>179</v>
      </c>
      <c r="F43" s="9"/>
      <c r="G43" s="66">
        <v>1954</v>
      </c>
      <c r="H43" s="9">
        <v>42</v>
      </c>
      <c r="I43" s="42">
        <f>'[1]Cuadro No. 1'!L43</f>
        <v>2180</v>
      </c>
      <c r="J43" s="278"/>
      <c r="K43" s="267"/>
    </row>
    <row r="44" spans="1:11" s="268" customFormat="1" ht="10.5" customHeight="1">
      <c r="A44" s="103">
        <f t="shared" si="2"/>
        <v>30</v>
      </c>
      <c r="B44" s="28" t="s">
        <v>127</v>
      </c>
      <c r="C44" s="13" t="s">
        <v>185</v>
      </c>
      <c r="D44" s="78" t="s">
        <v>286</v>
      </c>
      <c r="E44" s="78" t="s">
        <v>180</v>
      </c>
      <c r="F44" s="9" t="s">
        <v>400</v>
      </c>
      <c r="G44" s="66">
        <v>1969</v>
      </c>
      <c r="H44" s="9">
        <v>42</v>
      </c>
      <c r="I44" s="42">
        <f>'[1]Cuadro No. 1'!L44</f>
        <v>856.02</v>
      </c>
      <c r="J44" s="278"/>
      <c r="K44" s="267"/>
    </row>
    <row r="45" spans="1:11" s="268" customFormat="1" ht="10.5" customHeight="1">
      <c r="A45" s="271">
        <f t="shared" si="2"/>
        <v>31</v>
      </c>
      <c r="B45" s="28" t="s">
        <v>256</v>
      </c>
      <c r="C45" s="143" t="s">
        <v>186</v>
      </c>
      <c r="D45" s="272" t="s">
        <v>288</v>
      </c>
      <c r="E45" s="78" t="s">
        <v>180</v>
      </c>
      <c r="F45" s="9" t="s">
        <v>400</v>
      </c>
      <c r="G45" s="66">
        <v>1970</v>
      </c>
      <c r="H45" s="9">
        <v>42</v>
      </c>
      <c r="I45" s="42">
        <f>'[1]Cuadro No. 1'!L45</f>
        <v>151.44</v>
      </c>
      <c r="J45" s="278"/>
      <c r="K45" s="267"/>
    </row>
    <row r="46" spans="1:11" s="268" customFormat="1" ht="10.5" customHeight="1">
      <c r="A46" s="275"/>
      <c r="B46" s="28" t="s">
        <v>257</v>
      </c>
      <c r="C46" s="197"/>
      <c r="D46" s="276"/>
      <c r="E46" s="78" t="s">
        <v>180</v>
      </c>
      <c r="F46" s="9" t="s">
        <v>400</v>
      </c>
      <c r="G46" s="66">
        <v>1975</v>
      </c>
      <c r="H46" s="9">
        <v>42</v>
      </c>
      <c r="I46" s="42">
        <f>'[1]Cuadro No. 1'!L46</f>
        <v>1871.71</v>
      </c>
      <c r="J46" s="278"/>
      <c r="K46" s="267"/>
    </row>
    <row r="47" spans="1:11" s="268" customFormat="1" ht="10.5" customHeight="1">
      <c r="A47" s="103">
        <f>A45+1</f>
        <v>32</v>
      </c>
      <c r="B47" s="269" t="s">
        <v>18</v>
      </c>
      <c r="C47" s="13" t="s">
        <v>187</v>
      </c>
      <c r="D47" s="78" t="s">
        <v>411</v>
      </c>
      <c r="E47" s="78" t="s">
        <v>180</v>
      </c>
      <c r="F47" s="9" t="s">
        <v>412</v>
      </c>
      <c r="G47" s="66">
        <v>1986</v>
      </c>
      <c r="H47" s="9">
        <v>42</v>
      </c>
      <c r="I47" s="42">
        <f>'[1]Cuadro No. 1'!L47</f>
        <v>1550.72</v>
      </c>
      <c r="J47" s="278"/>
      <c r="K47" s="267"/>
    </row>
    <row r="48" spans="1:11" s="268" customFormat="1" ht="10.5" customHeight="1">
      <c r="A48" s="103">
        <f>A47+1</f>
        <v>33</v>
      </c>
      <c r="B48" s="28" t="s">
        <v>19</v>
      </c>
      <c r="C48" s="13" t="s">
        <v>188</v>
      </c>
      <c r="D48" s="78" t="s">
        <v>293</v>
      </c>
      <c r="E48" s="78" t="s">
        <v>180</v>
      </c>
      <c r="F48" s="9" t="s">
        <v>412</v>
      </c>
      <c r="G48" s="66">
        <v>1975</v>
      </c>
      <c r="H48" s="9">
        <v>42</v>
      </c>
      <c r="I48" s="42">
        <f>'[1]Cuadro No. 1'!L48</f>
        <v>2033.52</v>
      </c>
      <c r="J48" s="278"/>
      <c r="K48" s="267"/>
    </row>
    <row r="49" spans="1:11" s="268" customFormat="1" ht="10.5" customHeight="1">
      <c r="A49" s="103">
        <f>A48+1</f>
        <v>34</v>
      </c>
      <c r="B49" s="28" t="s">
        <v>71</v>
      </c>
      <c r="C49" s="284" t="s">
        <v>72</v>
      </c>
      <c r="D49" s="285" t="s">
        <v>286</v>
      </c>
      <c r="E49" s="78" t="s">
        <v>180</v>
      </c>
      <c r="F49" s="9" t="s">
        <v>400</v>
      </c>
      <c r="G49" s="66">
        <v>1970</v>
      </c>
      <c r="H49" s="9">
        <v>42</v>
      </c>
      <c r="I49" s="42">
        <f>'[1]Cuadro No. 1'!L49</f>
        <v>3495.02</v>
      </c>
      <c r="J49" s="278"/>
      <c r="K49" s="267"/>
    </row>
    <row r="50" spans="1:11" s="268" customFormat="1" ht="10.5" customHeight="1">
      <c r="A50" s="103">
        <f>A49+1</f>
        <v>35</v>
      </c>
      <c r="B50" s="28" t="s">
        <v>109</v>
      </c>
      <c r="C50" s="284" t="s">
        <v>294</v>
      </c>
      <c r="D50" s="285" t="s">
        <v>413</v>
      </c>
      <c r="E50" s="78" t="s">
        <v>180</v>
      </c>
      <c r="F50" s="9" t="s">
        <v>400</v>
      </c>
      <c r="G50" s="66">
        <v>1973</v>
      </c>
      <c r="H50" s="9">
        <v>42</v>
      </c>
      <c r="I50" s="42">
        <f>'[1]Cuadro No. 1'!L50</f>
        <v>604.49</v>
      </c>
      <c r="J50" s="278"/>
      <c r="K50" s="267"/>
    </row>
    <row r="51" spans="1:11" s="268" customFormat="1" ht="10.5" customHeight="1">
      <c r="A51" s="271">
        <f>A50+1</f>
        <v>36</v>
      </c>
      <c r="B51" s="28" t="s">
        <v>211</v>
      </c>
      <c r="C51" s="143" t="s">
        <v>135</v>
      </c>
      <c r="D51" s="272" t="s">
        <v>401</v>
      </c>
      <c r="E51" s="78" t="s">
        <v>180</v>
      </c>
      <c r="F51" s="9" t="s">
        <v>400</v>
      </c>
      <c r="G51" s="68">
        <v>1965</v>
      </c>
      <c r="H51" s="9">
        <v>42</v>
      </c>
      <c r="I51" s="42">
        <f>'[1]Cuadro No. 1'!L51</f>
        <v>7695.33</v>
      </c>
      <c r="J51" s="278"/>
      <c r="K51" s="267"/>
    </row>
    <row r="52" spans="1:11" s="268" customFormat="1" ht="10.5" customHeight="1">
      <c r="A52" s="275"/>
      <c r="B52" s="28" t="s">
        <v>414</v>
      </c>
      <c r="C52" s="197"/>
      <c r="D52" s="276"/>
      <c r="E52" s="78" t="s">
        <v>180</v>
      </c>
      <c r="F52" s="9" t="s">
        <v>400</v>
      </c>
      <c r="G52" s="68">
        <v>1965</v>
      </c>
      <c r="H52" s="9">
        <v>30</v>
      </c>
      <c r="I52" s="42">
        <f>'[1]Cuadro No. 1'!L52</f>
        <v>2018.13</v>
      </c>
      <c r="J52" s="278"/>
      <c r="K52" s="267"/>
    </row>
    <row r="53" spans="1:11" s="268" customFormat="1" ht="10.5" customHeight="1">
      <c r="A53" s="271">
        <f>A51+1</f>
        <v>37</v>
      </c>
      <c r="B53" s="28" t="s">
        <v>213</v>
      </c>
      <c r="C53" s="143" t="s">
        <v>62</v>
      </c>
      <c r="D53" s="272" t="s">
        <v>397</v>
      </c>
      <c r="E53" s="78" t="s">
        <v>180</v>
      </c>
      <c r="F53" s="9" t="s">
        <v>400</v>
      </c>
      <c r="G53" s="68">
        <v>1973</v>
      </c>
      <c r="H53" s="9">
        <v>42</v>
      </c>
      <c r="I53" s="42">
        <f>'[1]Cuadro No. 1'!L53</f>
        <v>5006.57</v>
      </c>
      <c r="J53" s="278"/>
      <c r="K53" s="267"/>
    </row>
    <row r="54" spans="1:11" s="268" customFormat="1" ht="10.5" customHeight="1">
      <c r="A54" s="286"/>
      <c r="B54" s="28" t="s">
        <v>269</v>
      </c>
      <c r="C54" s="144"/>
      <c r="D54" s="287"/>
      <c r="E54" s="78" t="s">
        <v>180</v>
      </c>
      <c r="F54" s="9" t="s">
        <v>400</v>
      </c>
      <c r="G54" s="68">
        <v>1973</v>
      </c>
      <c r="H54" s="9">
        <v>42</v>
      </c>
      <c r="I54" s="42">
        <f>'[1]Cuadro No. 1'!L54</f>
        <v>2980.64</v>
      </c>
      <c r="J54" s="278"/>
      <c r="K54" s="267"/>
    </row>
    <row r="55" spans="1:11" s="268" customFormat="1" ht="10.5" customHeight="1">
      <c r="A55" s="275"/>
      <c r="B55" s="269" t="s">
        <v>214</v>
      </c>
      <c r="C55" s="197"/>
      <c r="D55" s="276"/>
      <c r="E55" s="78" t="s">
        <v>180</v>
      </c>
      <c r="F55" s="9" t="s">
        <v>400</v>
      </c>
      <c r="G55" s="66">
        <v>1994</v>
      </c>
      <c r="H55" s="9">
        <v>36</v>
      </c>
      <c r="I55" s="42">
        <f>'[1]Cuadro No. 1'!L55</f>
        <v>3713.04</v>
      </c>
      <c r="J55" s="278"/>
      <c r="K55" s="267"/>
    </row>
    <row r="56" spans="1:11" s="268" customFormat="1" ht="10.5" customHeight="1">
      <c r="A56" s="271">
        <f>A53+1</f>
        <v>38</v>
      </c>
      <c r="B56" s="269" t="s">
        <v>25</v>
      </c>
      <c r="C56" s="143" t="s">
        <v>136</v>
      </c>
      <c r="D56" s="272" t="s">
        <v>285</v>
      </c>
      <c r="E56" s="78" t="s">
        <v>180</v>
      </c>
      <c r="F56" s="9" t="s">
        <v>400</v>
      </c>
      <c r="G56" s="66">
        <v>1987</v>
      </c>
      <c r="H56" s="9">
        <v>42</v>
      </c>
      <c r="I56" s="42">
        <f>'[1]Cuadro No. 1'!L56</f>
        <v>530.73</v>
      </c>
      <c r="J56" s="278"/>
      <c r="K56" s="267"/>
    </row>
    <row r="57" spans="1:11" s="268" customFormat="1" ht="10.5" customHeight="1">
      <c r="A57" s="275"/>
      <c r="B57" s="269" t="s">
        <v>25</v>
      </c>
      <c r="C57" s="197"/>
      <c r="D57" s="276"/>
      <c r="E57" s="78" t="s">
        <v>180</v>
      </c>
      <c r="F57" s="9" t="s">
        <v>400</v>
      </c>
      <c r="G57" s="66">
        <v>1987</v>
      </c>
      <c r="H57" s="9">
        <v>30</v>
      </c>
      <c r="I57" s="42">
        <f>'[1]Cuadro No. 1'!L57</f>
        <v>548.56</v>
      </c>
      <c r="J57" s="278"/>
      <c r="K57" s="267"/>
    </row>
    <row r="58" spans="1:11" s="268" customFormat="1" ht="10.5" customHeight="1">
      <c r="A58" s="103">
        <f>A56+1</f>
        <v>39</v>
      </c>
      <c r="B58" s="28" t="s">
        <v>41</v>
      </c>
      <c r="C58" s="13" t="s">
        <v>50</v>
      </c>
      <c r="D58" s="78" t="s">
        <v>293</v>
      </c>
      <c r="E58" s="78" t="s">
        <v>180</v>
      </c>
      <c r="F58" s="9" t="s">
        <v>412</v>
      </c>
      <c r="G58" s="66">
        <v>1976</v>
      </c>
      <c r="H58" s="9">
        <v>42</v>
      </c>
      <c r="I58" s="42">
        <f>'[1]Cuadro No. 1'!L58</f>
        <v>1372.29</v>
      </c>
      <c r="J58" s="278"/>
      <c r="K58" s="267"/>
    </row>
    <row r="59" spans="1:11" s="268" customFormat="1" ht="10.5" customHeight="1">
      <c r="A59" s="103">
        <f>A58+1</f>
        <v>40</v>
      </c>
      <c r="B59" s="28" t="s">
        <v>12</v>
      </c>
      <c r="C59" s="13" t="s">
        <v>134</v>
      </c>
      <c r="D59" s="78" t="s">
        <v>401</v>
      </c>
      <c r="E59" s="78" t="s">
        <v>180</v>
      </c>
      <c r="F59" s="9" t="s">
        <v>400</v>
      </c>
      <c r="G59" s="66">
        <v>1982</v>
      </c>
      <c r="H59" s="9">
        <v>42</v>
      </c>
      <c r="I59" s="42">
        <f>'[1]Cuadro No. 1'!L59</f>
        <v>2032.66</v>
      </c>
      <c r="J59" s="278"/>
      <c r="K59" s="267"/>
    </row>
    <row r="60" spans="1:11" s="268" customFormat="1" ht="10.5" customHeight="1">
      <c r="A60" s="271">
        <f>A59+1</f>
        <v>41</v>
      </c>
      <c r="B60" s="28" t="s">
        <v>215</v>
      </c>
      <c r="C60" s="143" t="s">
        <v>110</v>
      </c>
      <c r="D60" s="272" t="s">
        <v>289</v>
      </c>
      <c r="E60" s="78" t="s">
        <v>180</v>
      </c>
      <c r="F60" s="9" t="s">
        <v>400</v>
      </c>
      <c r="G60" s="66">
        <v>1959</v>
      </c>
      <c r="H60" s="9">
        <v>42</v>
      </c>
      <c r="I60" s="42">
        <f>'[1]Cuadro No. 1'!L60</f>
        <v>5259.18</v>
      </c>
      <c r="J60" s="278"/>
      <c r="K60" s="267"/>
    </row>
    <row r="61" spans="1:11" s="268" customFormat="1" ht="10.5" customHeight="1">
      <c r="A61" s="286"/>
      <c r="B61" s="28" t="s">
        <v>215</v>
      </c>
      <c r="C61" s="144"/>
      <c r="D61" s="287"/>
      <c r="E61" s="78" t="s">
        <v>180</v>
      </c>
      <c r="F61" s="9" t="s">
        <v>400</v>
      </c>
      <c r="G61" s="66">
        <v>1997</v>
      </c>
      <c r="H61" s="9">
        <v>36</v>
      </c>
      <c r="I61" s="42">
        <f>'[1]Cuadro No. 1'!L61</f>
        <v>4830.93</v>
      </c>
      <c r="J61" s="278"/>
      <c r="K61" s="267"/>
    </row>
    <row r="62" spans="1:11" s="268" customFormat="1" ht="10.5" customHeight="1">
      <c r="A62" s="275"/>
      <c r="B62" s="28" t="s">
        <v>215</v>
      </c>
      <c r="C62" s="197"/>
      <c r="D62" s="276"/>
      <c r="E62" s="78" t="s">
        <v>180</v>
      </c>
      <c r="F62" s="9" t="s">
        <v>400</v>
      </c>
      <c r="G62" s="66">
        <v>1959</v>
      </c>
      <c r="H62" s="9">
        <v>30</v>
      </c>
      <c r="I62" s="42">
        <f>'[1]Cuadro No. 1'!L62</f>
        <v>1747.27</v>
      </c>
      <c r="J62" s="278"/>
      <c r="K62" s="267"/>
    </row>
    <row r="63" spans="1:11" s="268" customFormat="1" ht="10.5" customHeight="1">
      <c r="A63" s="103">
        <f>A60+1</f>
        <v>42</v>
      </c>
      <c r="B63" s="28" t="s">
        <v>73</v>
      </c>
      <c r="C63" s="13" t="s">
        <v>190</v>
      </c>
      <c r="D63" s="78" t="s">
        <v>401</v>
      </c>
      <c r="E63" s="78" t="s">
        <v>180</v>
      </c>
      <c r="F63" s="9" t="s">
        <v>400</v>
      </c>
      <c r="G63" s="66">
        <v>1955</v>
      </c>
      <c r="H63" s="9">
        <v>36</v>
      </c>
      <c r="I63" s="42">
        <f>'[1]Cuadro No. 1'!L63</f>
        <v>11419.52</v>
      </c>
      <c r="J63" s="270"/>
      <c r="K63" s="267"/>
    </row>
    <row r="64" spans="1:12" s="268" customFormat="1" ht="10.5" customHeight="1">
      <c r="A64" s="103">
        <f aca="true" t="shared" si="3" ref="A64:A69">A63+1</f>
        <v>43</v>
      </c>
      <c r="B64" s="28" t="s">
        <v>77</v>
      </c>
      <c r="C64" s="13" t="s">
        <v>189</v>
      </c>
      <c r="D64" s="78" t="s">
        <v>285</v>
      </c>
      <c r="E64" s="78" t="s">
        <v>180</v>
      </c>
      <c r="F64" s="9" t="s">
        <v>400</v>
      </c>
      <c r="G64" s="66">
        <v>1997</v>
      </c>
      <c r="H64" s="9">
        <v>36</v>
      </c>
      <c r="I64" s="42">
        <f>'[1]Cuadro No. 1'!L64</f>
        <v>1780</v>
      </c>
      <c r="J64" s="270"/>
      <c r="K64" s="288"/>
      <c r="L64" s="289"/>
    </row>
    <row r="65" spans="1:11" s="268" customFormat="1" ht="12" customHeight="1">
      <c r="A65" s="103">
        <f t="shared" si="3"/>
        <v>44</v>
      </c>
      <c r="B65" s="269" t="s">
        <v>74</v>
      </c>
      <c r="C65" s="13" t="s">
        <v>181</v>
      </c>
      <c r="D65" s="78" t="s">
        <v>285</v>
      </c>
      <c r="E65" s="78" t="s">
        <v>180</v>
      </c>
      <c r="F65" s="9" t="s">
        <v>400</v>
      </c>
      <c r="G65" s="66">
        <v>1986</v>
      </c>
      <c r="H65" s="9">
        <v>36</v>
      </c>
      <c r="I65" s="42">
        <f>'[1]Cuadro No. 1'!L65</f>
        <v>3854.95</v>
      </c>
      <c r="J65" s="270"/>
      <c r="K65" s="267"/>
    </row>
    <row r="66" spans="1:11" s="268" customFormat="1" ht="10.5" customHeight="1">
      <c r="A66" s="281">
        <f t="shared" si="3"/>
        <v>45</v>
      </c>
      <c r="B66" s="269" t="s">
        <v>216</v>
      </c>
      <c r="C66" s="13" t="s">
        <v>258</v>
      </c>
      <c r="D66" s="76" t="s">
        <v>397</v>
      </c>
      <c r="E66" s="78" t="s">
        <v>180</v>
      </c>
      <c r="F66" s="9" t="s">
        <v>400</v>
      </c>
      <c r="G66" s="66">
        <v>1986</v>
      </c>
      <c r="H66" s="9">
        <v>36</v>
      </c>
      <c r="I66" s="42">
        <f>'[1]Cuadro No. 1'!L66</f>
        <v>2317.54</v>
      </c>
      <c r="J66" s="270"/>
      <c r="K66" s="267"/>
    </row>
    <row r="67" spans="1:11" s="268" customFormat="1" ht="17.25" customHeight="1">
      <c r="A67" s="103">
        <f t="shared" si="3"/>
        <v>46</v>
      </c>
      <c r="B67" s="28" t="s">
        <v>111</v>
      </c>
      <c r="C67" s="13" t="s">
        <v>290</v>
      </c>
      <c r="D67" s="78" t="s">
        <v>291</v>
      </c>
      <c r="E67" s="80" t="s">
        <v>179</v>
      </c>
      <c r="F67" s="9"/>
      <c r="G67" s="69">
        <v>1936</v>
      </c>
      <c r="H67" s="9">
        <v>34</v>
      </c>
      <c r="I67" s="42">
        <f>'[1]Cuadro No. 1'!L67</f>
        <v>16136.53</v>
      </c>
      <c r="J67" s="270" t="s">
        <v>415</v>
      </c>
      <c r="K67" s="267"/>
    </row>
    <row r="68" spans="1:11" s="268" customFormat="1" ht="10.5" customHeight="1">
      <c r="A68" s="103">
        <f t="shared" si="3"/>
        <v>47</v>
      </c>
      <c r="B68" s="28" t="s">
        <v>48</v>
      </c>
      <c r="C68" s="13" t="s">
        <v>297</v>
      </c>
      <c r="D68" s="78" t="s">
        <v>286</v>
      </c>
      <c r="E68" s="78" t="s">
        <v>180</v>
      </c>
      <c r="F68" s="9" t="s">
        <v>400</v>
      </c>
      <c r="G68" s="66">
        <v>1973</v>
      </c>
      <c r="H68" s="9">
        <v>30</v>
      </c>
      <c r="I68" s="42">
        <f>'[1]Cuadro No. 1'!L68</f>
        <v>7413.43</v>
      </c>
      <c r="J68" s="270"/>
      <c r="K68" s="267"/>
    </row>
    <row r="69" spans="1:11" s="268" customFormat="1" ht="10.5" customHeight="1">
      <c r="A69" s="271">
        <f t="shared" si="3"/>
        <v>48</v>
      </c>
      <c r="B69" s="269" t="s">
        <v>217</v>
      </c>
      <c r="C69" s="143" t="s">
        <v>218</v>
      </c>
      <c r="D69" s="272" t="s">
        <v>397</v>
      </c>
      <c r="E69" s="78" t="s">
        <v>180</v>
      </c>
      <c r="F69" s="9" t="s">
        <v>400</v>
      </c>
      <c r="G69" s="66">
        <v>1988</v>
      </c>
      <c r="H69" s="9">
        <v>30</v>
      </c>
      <c r="I69" s="42">
        <f>'[1]Cuadro No. 1'!L69</f>
        <v>1317.4</v>
      </c>
      <c r="J69" s="270"/>
      <c r="K69" s="267"/>
    </row>
    <row r="70" spans="1:11" s="268" customFormat="1" ht="10.5" customHeight="1">
      <c r="A70" s="275"/>
      <c r="B70" s="269" t="s">
        <v>217</v>
      </c>
      <c r="C70" s="197"/>
      <c r="D70" s="276"/>
      <c r="E70" s="78" t="s">
        <v>180</v>
      </c>
      <c r="F70" s="9" t="s">
        <v>400</v>
      </c>
      <c r="G70" s="66">
        <v>1988</v>
      </c>
      <c r="H70" s="9">
        <v>24</v>
      </c>
      <c r="I70" s="42">
        <f>'[1]Cuadro No. 1'!L70</f>
        <v>1202.51</v>
      </c>
      <c r="J70" s="270"/>
      <c r="K70" s="267"/>
    </row>
    <row r="71" spans="1:11" s="268" customFormat="1" ht="10.5" customHeight="1">
      <c r="A71" s="103">
        <f>A69+1</f>
        <v>49</v>
      </c>
      <c r="B71" s="30" t="s">
        <v>75</v>
      </c>
      <c r="C71" s="13" t="s">
        <v>76</v>
      </c>
      <c r="D71" s="76" t="s">
        <v>397</v>
      </c>
      <c r="E71" s="78" t="s">
        <v>180</v>
      </c>
      <c r="F71" s="9"/>
      <c r="G71" s="70">
        <v>1988</v>
      </c>
      <c r="H71" s="9">
        <v>30</v>
      </c>
      <c r="I71" s="42">
        <f>'[1]Cuadro No. 1'!L71</f>
        <v>946.53</v>
      </c>
      <c r="J71" s="270"/>
      <c r="K71" s="267"/>
    </row>
    <row r="72" spans="1:11" s="268" customFormat="1" ht="10.5" customHeight="1">
      <c r="A72" s="103">
        <f>A71+1</f>
        <v>50</v>
      </c>
      <c r="B72" s="269" t="s">
        <v>145</v>
      </c>
      <c r="C72" s="13" t="s">
        <v>191</v>
      </c>
      <c r="D72" s="78" t="s">
        <v>416</v>
      </c>
      <c r="E72" s="78" t="s">
        <v>180</v>
      </c>
      <c r="F72" s="9" t="s">
        <v>400</v>
      </c>
      <c r="G72" s="66">
        <v>1987</v>
      </c>
      <c r="H72" s="9">
        <v>30</v>
      </c>
      <c r="I72" s="42">
        <f>'[1]Cuadro No. 1'!L72</f>
        <v>707.77</v>
      </c>
      <c r="J72" s="270"/>
      <c r="K72" s="267"/>
    </row>
    <row r="73" spans="1:11" s="268" customFormat="1" ht="10.5" customHeight="1">
      <c r="A73" s="281">
        <f>A72+1</f>
        <v>51</v>
      </c>
      <c r="B73" s="269" t="s">
        <v>13</v>
      </c>
      <c r="C73" s="134" t="s">
        <v>295</v>
      </c>
      <c r="D73" s="272" t="s">
        <v>397</v>
      </c>
      <c r="E73" s="78" t="s">
        <v>180</v>
      </c>
      <c r="F73" s="9" t="s">
        <v>400</v>
      </c>
      <c r="G73" s="66">
        <v>1986</v>
      </c>
      <c r="H73" s="9">
        <v>30</v>
      </c>
      <c r="I73" s="42">
        <f>'[1]Cuadro No. 1'!L73</f>
        <v>724.55</v>
      </c>
      <c r="J73" s="270"/>
      <c r="K73" s="267"/>
    </row>
    <row r="74" spans="1:11" s="268" customFormat="1" ht="10.5" customHeight="1">
      <c r="A74" s="283">
        <v>51</v>
      </c>
      <c r="B74" s="269" t="s">
        <v>13</v>
      </c>
      <c r="C74" s="134" t="s">
        <v>295</v>
      </c>
      <c r="D74" s="276"/>
      <c r="E74" s="78" t="s">
        <v>180</v>
      </c>
      <c r="F74" s="9" t="s">
        <v>400</v>
      </c>
      <c r="G74" s="66">
        <v>1986</v>
      </c>
      <c r="H74" s="15">
        <v>24</v>
      </c>
      <c r="I74" s="42">
        <f>'[1]Cuadro No. 1'!L74</f>
        <v>1639.21</v>
      </c>
      <c r="J74" s="270"/>
      <c r="K74" s="267"/>
    </row>
    <row r="75" spans="1:11" s="268" customFormat="1" ht="10.5" customHeight="1">
      <c r="A75" s="271">
        <f>A73+1</f>
        <v>52</v>
      </c>
      <c r="B75" s="201" t="s">
        <v>149</v>
      </c>
      <c r="C75" s="143" t="s">
        <v>150</v>
      </c>
      <c r="D75" s="272" t="s">
        <v>397</v>
      </c>
      <c r="E75" s="78" t="s">
        <v>180</v>
      </c>
      <c r="F75" s="9" t="s">
        <v>400</v>
      </c>
      <c r="G75" s="66">
        <v>1994</v>
      </c>
      <c r="H75" s="9">
        <v>30</v>
      </c>
      <c r="I75" s="42">
        <f>'[1]Cuadro No. 1'!L75</f>
        <v>3158.35</v>
      </c>
      <c r="J75" s="270"/>
      <c r="K75" s="267"/>
    </row>
    <row r="76" spans="1:11" s="268" customFormat="1" ht="10.5" customHeight="1">
      <c r="A76" s="275"/>
      <c r="B76" s="203"/>
      <c r="C76" s="197"/>
      <c r="D76" s="276"/>
      <c r="E76" s="78" t="s">
        <v>180</v>
      </c>
      <c r="F76" s="9" t="s">
        <v>400</v>
      </c>
      <c r="G76" s="66">
        <v>1994</v>
      </c>
      <c r="H76" s="9">
        <v>20</v>
      </c>
      <c r="I76" s="42">
        <f>'[1]Cuadro No. 1'!L76</f>
        <v>2790.4</v>
      </c>
      <c r="J76" s="270"/>
      <c r="K76" s="267"/>
    </row>
    <row r="77" spans="1:11" s="268" customFormat="1" ht="10.5" customHeight="1">
      <c r="A77" s="103">
        <f>A75+1</f>
        <v>53</v>
      </c>
      <c r="B77" s="28" t="s">
        <v>196</v>
      </c>
      <c r="C77" s="13" t="s">
        <v>37</v>
      </c>
      <c r="D77" s="76" t="s">
        <v>397</v>
      </c>
      <c r="E77" s="78" t="s">
        <v>180</v>
      </c>
      <c r="F77" s="9" t="s">
        <v>400</v>
      </c>
      <c r="G77" s="66">
        <v>1998</v>
      </c>
      <c r="H77" s="9">
        <v>24</v>
      </c>
      <c r="I77" s="42">
        <f>'[1]Cuadro No. 1'!L77</f>
        <v>2929.4</v>
      </c>
      <c r="J77" s="270"/>
      <c r="K77" s="267"/>
    </row>
    <row r="78" spans="1:11" s="268" customFormat="1" ht="10.5" customHeight="1">
      <c r="A78" s="103">
        <f aca="true" t="shared" si="4" ref="A78:A83">A77+1</f>
        <v>54</v>
      </c>
      <c r="B78" s="30" t="s">
        <v>238</v>
      </c>
      <c r="C78" s="13" t="s">
        <v>239</v>
      </c>
      <c r="D78" s="78" t="s">
        <v>293</v>
      </c>
      <c r="E78" s="78" t="s">
        <v>180</v>
      </c>
      <c r="F78" s="9" t="s">
        <v>412</v>
      </c>
      <c r="G78" s="66">
        <v>1994</v>
      </c>
      <c r="H78" s="9">
        <v>24</v>
      </c>
      <c r="I78" s="42">
        <f>'[1]Cuadro No. 1'!L78</f>
        <v>430</v>
      </c>
      <c r="J78" s="270"/>
      <c r="K78" s="267"/>
    </row>
    <row r="79" spans="1:11" s="268" customFormat="1" ht="10.5" customHeight="1">
      <c r="A79" s="281">
        <f t="shared" si="4"/>
        <v>55</v>
      </c>
      <c r="B79" s="28" t="s">
        <v>225</v>
      </c>
      <c r="C79" s="13" t="s">
        <v>228</v>
      </c>
      <c r="D79" s="76" t="s">
        <v>397</v>
      </c>
      <c r="E79" s="78" t="s">
        <v>180</v>
      </c>
      <c r="F79" s="11" t="s">
        <v>400</v>
      </c>
      <c r="G79" s="66">
        <v>1998</v>
      </c>
      <c r="H79" s="9">
        <v>24</v>
      </c>
      <c r="I79" s="42">
        <f>'[1]Cuadro No. 1'!L79</f>
        <v>2480.82</v>
      </c>
      <c r="J79" s="270"/>
      <c r="K79" s="267"/>
    </row>
    <row r="80" spans="1:11" s="268" customFormat="1" ht="10.5" customHeight="1">
      <c r="A80" s="103">
        <f t="shared" si="4"/>
        <v>56</v>
      </c>
      <c r="B80" s="31" t="s">
        <v>175</v>
      </c>
      <c r="C80" s="13" t="s">
        <v>176</v>
      </c>
      <c r="D80" s="76" t="s">
        <v>397</v>
      </c>
      <c r="E80" s="78" t="s">
        <v>180</v>
      </c>
      <c r="F80" s="9" t="s">
        <v>400</v>
      </c>
      <c r="G80" s="66">
        <v>1998</v>
      </c>
      <c r="H80" s="9">
        <v>24</v>
      </c>
      <c r="I80" s="42">
        <f>'[1]Cuadro No. 1'!L80</f>
        <v>2300</v>
      </c>
      <c r="J80" s="270"/>
      <c r="K80" s="267"/>
    </row>
    <row r="81" spans="1:11" s="268" customFormat="1" ht="10.5" customHeight="1">
      <c r="A81" s="103">
        <f t="shared" si="4"/>
        <v>57</v>
      </c>
      <c r="B81" s="28" t="s">
        <v>23</v>
      </c>
      <c r="C81" s="13" t="s">
        <v>34</v>
      </c>
      <c r="D81" s="76" t="s">
        <v>397</v>
      </c>
      <c r="E81" s="78" t="s">
        <v>180</v>
      </c>
      <c r="F81" s="9" t="s">
        <v>400</v>
      </c>
      <c r="G81" s="66">
        <v>1973</v>
      </c>
      <c r="H81" s="9">
        <v>24</v>
      </c>
      <c r="I81" s="42">
        <f>'[1]Cuadro No. 1'!L81</f>
        <v>2732.13</v>
      </c>
      <c r="J81" s="270"/>
      <c r="K81" s="267"/>
    </row>
    <row r="82" spans="1:11" s="268" customFormat="1" ht="10.5" customHeight="1">
      <c r="A82" s="103">
        <f t="shared" si="4"/>
        <v>58</v>
      </c>
      <c r="B82" s="28" t="s">
        <v>14</v>
      </c>
      <c r="C82" s="13" t="s">
        <v>298</v>
      </c>
      <c r="D82" s="76" t="s">
        <v>397</v>
      </c>
      <c r="E82" s="78"/>
      <c r="F82" s="9"/>
      <c r="G82" s="66"/>
      <c r="H82" s="9">
        <v>24</v>
      </c>
      <c r="I82" s="42">
        <f>'[1]Cuadro No. 1'!L82</f>
        <v>0</v>
      </c>
      <c r="J82" s="270"/>
      <c r="K82" s="267"/>
    </row>
    <row r="83" spans="1:11" s="268" customFormat="1" ht="10.5" customHeight="1">
      <c r="A83" s="271">
        <f t="shared" si="4"/>
        <v>59</v>
      </c>
      <c r="B83" s="28" t="s">
        <v>240</v>
      </c>
      <c r="C83" s="143" t="s">
        <v>129</v>
      </c>
      <c r="D83" s="272" t="s">
        <v>397</v>
      </c>
      <c r="E83" s="78" t="s">
        <v>180</v>
      </c>
      <c r="F83" s="9" t="s">
        <v>400</v>
      </c>
      <c r="G83" s="66">
        <v>1974</v>
      </c>
      <c r="H83" s="9">
        <v>24</v>
      </c>
      <c r="I83" s="42">
        <f>'[1]Cuadro No. 1'!L83</f>
        <v>982.23</v>
      </c>
      <c r="J83" s="270"/>
      <c r="K83" s="267"/>
    </row>
    <row r="84" spans="1:11" s="268" customFormat="1" ht="10.5" customHeight="1">
      <c r="A84" s="275"/>
      <c r="B84" s="28" t="s">
        <v>241</v>
      </c>
      <c r="C84" s="197"/>
      <c r="D84" s="276"/>
      <c r="E84" s="78" t="s">
        <v>180</v>
      </c>
      <c r="F84" s="9" t="s">
        <v>400</v>
      </c>
      <c r="G84" s="66">
        <v>1975</v>
      </c>
      <c r="H84" s="9">
        <v>24</v>
      </c>
      <c r="I84" s="42">
        <f>'[1]Cuadro No. 1'!L84</f>
        <v>1750.39</v>
      </c>
      <c r="J84" s="270"/>
      <c r="K84" s="267"/>
    </row>
    <row r="85" spans="1:11" s="268" customFormat="1" ht="10.5" customHeight="1">
      <c r="A85" s="103">
        <f>A83+1</f>
        <v>60</v>
      </c>
      <c r="B85" s="28" t="s">
        <v>15</v>
      </c>
      <c r="C85" s="13" t="s">
        <v>146</v>
      </c>
      <c r="D85" s="76" t="s">
        <v>397</v>
      </c>
      <c r="E85" s="78" t="s">
        <v>180</v>
      </c>
      <c r="F85" s="9" t="s">
        <v>400</v>
      </c>
      <c r="G85" s="66">
        <v>1972</v>
      </c>
      <c r="H85" s="9">
        <v>24</v>
      </c>
      <c r="I85" s="42">
        <f>'[1]Cuadro No. 1'!L85</f>
        <v>3912.55</v>
      </c>
      <c r="J85" s="270"/>
      <c r="K85" s="267"/>
    </row>
    <row r="86" spans="1:11" s="268" customFormat="1" ht="10.5" customHeight="1">
      <c r="A86" s="281">
        <f aca="true" t="shared" si="5" ref="A86:A93">A85+1</f>
        <v>61</v>
      </c>
      <c r="B86" s="28" t="s">
        <v>224</v>
      </c>
      <c r="C86" s="13" t="s">
        <v>227</v>
      </c>
      <c r="D86" s="76" t="s">
        <v>397</v>
      </c>
      <c r="E86" s="78" t="s">
        <v>180</v>
      </c>
      <c r="F86" s="9" t="s">
        <v>400</v>
      </c>
      <c r="G86" s="66">
        <v>1975</v>
      </c>
      <c r="H86" s="9">
        <v>24</v>
      </c>
      <c r="I86" s="42">
        <f>'[1]Cuadro No. 1'!L86</f>
        <v>2557.47</v>
      </c>
      <c r="J86" s="270" t="s">
        <v>417</v>
      </c>
      <c r="K86" s="267"/>
    </row>
    <row r="87" spans="1:11" s="268" customFormat="1" ht="10.5" customHeight="1">
      <c r="A87" s="103">
        <f t="shared" si="5"/>
        <v>62</v>
      </c>
      <c r="B87" s="28" t="s">
        <v>47</v>
      </c>
      <c r="C87" s="13" t="s">
        <v>151</v>
      </c>
      <c r="D87" s="78" t="s">
        <v>401</v>
      </c>
      <c r="E87" s="78" t="s">
        <v>180</v>
      </c>
      <c r="F87" s="9" t="s">
        <v>400</v>
      </c>
      <c r="G87" s="66">
        <v>1972</v>
      </c>
      <c r="H87" s="9">
        <v>24</v>
      </c>
      <c r="I87" s="42">
        <f>'[1]Cuadro No. 1'!L87</f>
        <v>1035.21</v>
      </c>
      <c r="J87" s="270"/>
      <c r="K87" s="267"/>
    </row>
    <row r="88" spans="1:11" s="268" customFormat="1" ht="10.5" customHeight="1">
      <c r="A88" s="103">
        <f t="shared" si="5"/>
        <v>63</v>
      </c>
      <c r="B88" s="28" t="s">
        <v>197</v>
      </c>
      <c r="C88" s="13" t="s">
        <v>296</v>
      </c>
      <c r="D88" s="78" t="s">
        <v>413</v>
      </c>
      <c r="E88" s="78" t="s">
        <v>180</v>
      </c>
      <c r="F88" s="9" t="s">
        <v>400</v>
      </c>
      <c r="G88" s="66">
        <v>1972</v>
      </c>
      <c r="H88" s="9">
        <v>24</v>
      </c>
      <c r="I88" s="42">
        <f>'[1]Cuadro No. 1'!L88</f>
        <v>559.24</v>
      </c>
      <c r="J88" s="270"/>
      <c r="K88" s="267"/>
    </row>
    <row r="89" spans="1:11" s="268" customFormat="1" ht="10.5" customHeight="1">
      <c r="A89" s="103">
        <f t="shared" si="5"/>
        <v>64</v>
      </c>
      <c r="B89" s="28" t="s">
        <v>16</v>
      </c>
      <c r="C89" s="13" t="s">
        <v>147</v>
      </c>
      <c r="D89" s="78" t="s">
        <v>418</v>
      </c>
      <c r="E89" s="78" t="s">
        <v>180</v>
      </c>
      <c r="F89" s="9" t="s">
        <v>400</v>
      </c>
      <c r="G89" s="66">
        <v>1972</v>
      </c>
      <c r="H89" s="9">
        <v>24</v>
      </c>
      <c r="I89" s="42">
        <f>'[1]Cuadro No. 1'!L89</f>
        <v>2400.91</v>
      </c>
      <c r="J89" s="270"/>
      <c r="K89" s="267"/>
    </row>
    <row r="90" spans="1:11" s="268" customFormat="1" ht="10.5" customHeight="1">
      <c r="A90" s="103">
        <f t="shared" si="5"/>
        <v>65</v>
      </c>
      <c r="B90" s="28" t="s">
        <v>139</v>
      </c>
      <c r="C90" s="13" t="s">
        <v>305</v>
      </c>
      <c r="D90" s="78" t="s">
        <v>401</v>
      </c>
      <c r="E90" s="78" t="s">
        <v>180</v>
      </c>
      <c r="F90" s="9" t="s">
        <v>400</v>
      </c>
      <c r="G90" s="66">
        <v>1972</v>
      </c>
      <c r="H90" s="9">
        <v>24</v>
      </c>
      <c r="I90" s="42">
        <f>'[1]Cuadro No. 1'!L90</f>
        <v>2974.24</v>
      </c>
      <c r="J90" s="270"/>
      <c r="K90" s="267"/>
    </row>
    <row r="91" spans="1:11" s="268" customFormat="1" ht="10.5" customHeight="1">
      <c r="A91" s="105">
        <f t="shared" si="5"/>
        <v>66</v>
      </c>
      <c r="B91" s="28" t="s">
        <v>46</v>
      </c>
      <c r="C91" s="13" t="s">
        <v>306</v>
      </c>
      <c r="D91" s="78" t="s">
        <v>401</v>
      </c>
      <c r="E91" s="78" t="s">
        <v>180</v>
      </c>
      <c r="F91" s="9" t="s">
        <v>400</v>
      </c>
      <c r="G91" s="66">
        <v>1972</v>
      </c>
      <c r="H91" s="9">
        <v>24</v>
      </c>
      <c r="I91" s="42">
        <f>'[1]Cuadro No. 1'!L91</f>
        <v>3065.2</v>
      </c>
      <c r="J91" s="270"/>
      <c r="K91" s="267"/>
    </row>
    <row r="92" spans="1:11" s="268" customFormat="1" ht="10.5" customHeight="1">
      <c r="A92" s="281">
        <f t="shared" si="5"/>
        <v>67</v>
      </c>
      <c r="B92" s="28" t="s">
        <v>44</v>
      </c>
      <c r="C92" s="13" t="s">
        <v>52</v>
      </c>
      <c r="D92" s="76" t="s">
        <v>397</v>
      </c>
      <c r="E92" s="78" t="s">
        <v>180</v>
      </c>
      <c r="F92" s="9" t="s">
        <v>400</v>
      </c>
      <c r="G92" s="66">
        <v>1972</v>
      </c>
      <c r="H92" s="9">
        <v>24</v>
      </c>
      <c r="I92" s="42">
        <f>'[1]Cuadro No. 1'!L92</f>
        <v>2987.02</v>
      </c>
      <c r="J92" s="270"/>
      <c r="K92" s="267"/>
    </row>
    <row r="93" spans="1:11" s="268" customFormat="1" ht="10.5" customHeight="1">
      <c r="A93" s="271">
        <f t="shared" si="5"/>
        <v>68</v>
      </c>
      <c r="B93" s="52" t="s">
        <v>222</v>
      </c>
      <c r="C93" s="143" t="s">
        <v>299</v>
      </c>
      <c r="D93" s="272" t="s">
        <v>397</v>
      </c>
      <c r="E93" s="78" t="s">
        <v>180</v>
      </c>
      <c r="F93" s="9" t="s">
        <v>400</v>
      </c>
      <c r="G93" s="68">
        <v>1972</v>
      </c>
      <c r="H93" s="23">
        <v>24</v>
      </c>
      <c r="I93" s="42">
        <f>'[1]Cuadro No. 1'!L93</f>
        <v>4317.5</v>
      </c>
      <c r="J93" s="274" t="s">
        <v>419</v>
      </c>
      <c r="K93" s="267"/>
    </row>
    <row r="94" spans="1:11" s="268" customFormat="1" ht="10.5" customHeight="1">
      <c r="A94" s="275"/>
      <c r="B94" s="28" t="s">
        <v>223</v>
      </c>
      <c r="C94" s="197"/>
      <c r="D94" s="276"/>
      <c r="E94" s="78" t="s">
        <v>180</v>
      </c>
      <c r="F94" s="9" t="s">
        <v>400</v>
      </c>
      <c r="G94" s="66">
        <v>1972</v>
      </c>
      <c r="H94" s="9">
        <v>24</v>
      </c>
      <c r="I94" s="42">
        <f>'[1]Cuadro No. 1'!L94</f>
        <v>3472.87</v>
      </c>
      <c r="J94" s="277"/>
      <c r="K94" s="267"/>
    </row>
    <row r="95" spans="1:11" s="268" customFormat="1" ht="10.5" customHeight="1">
      <c r="A95" s="103">
        <f>A93+1</f>
        <v>69</v>
      </c>
      <c r="B95" s="28" t="s">
        <v>26</v>
      </c>
      <c r="C95" s="13" t="s">
        <v>55</v>
      </c>
      <c r="D95" s="76" t="s">
        <v>397</v>
      </c>
      <c r="E95" s="78" t="s">
        <v>180</v>
      </c>
      <c r="F95" s="9" t="s">
        <v>400</v>
      </c>
      <c r="G95" s="66">
        <v>1973</v>
      </c>
      <c r="H95" s="9">
        <v>24</v>
      </c>
      <c r="I95" s="42">
        <f>'[1]Cuadro No. 1'!L95</f>
        <v>5344.76</v>
      </c>
      <c r="J95" s="270"/>
      <c r="K95" s="267"/>
    </row>
    <row r="96" spans="1:11" s="268" customFormat="1" ht="10.5" customHeight="1">
      <c r="A96" s="103">
        <f aca="true" t="shared" si="6" ref="A96:A102">A95+1</f>
        <v>70</v>
      </c>
      <c r="B96" s="28" t="s">
        <v>27</v>
      </c>
      <c r="C96" s="13" t="s">
        <v>140</v>
      </c>
      <c r="D96" s="76" t="s">
        <v>397</v>
      </c>
      <c r="E96" s="78" t="s">
        <v>180</v>
      </c>
      <c r="F96" s="9" t="s">
        <v>400</v>
      </c>
      <c r="G96" s="66">
        <v>1975</v>
      </c>
      <c r="H96" s="9">
        <v>24</v>
      </c>
      <c r="I96" s="42">
        <f>'[1]Cuadro No. 1'!L96</f>
        <v>1293.48</v>
      </c>
      <c r="J96" s="270"/>
      <c r="K96" s="267"/>
    </row>
    <row r="97" spans="1:11" s="268" customFormat="1" ht="10.5" customHeight="1">
      <c r="A97" s="103">
        <f t="shared" si="6"/>
        <v>71</v>
      </c>
      <c r="B97" s="28" t="s">
        <v>32</v>
      </c>
      <c r="C97" s="13" t="s">
        <v>40</v>
      </c>
      <c r="D97" s="78" t="s">
        <v>286</v>
      </c>
      <c r="E97" s="78" t="s">
        <v>180</v>
      </c>
      <c r="F97" s="9" t="s">
        <v>400</v>
      </c>
      <c r="G97" s="66">
        <v>1974</v>
      </c>
      <c r="H97" s="9">
        <v>24</v>
      </c>
      <c r="I97" s="42">
        <f>'[1]Cuadro No. 1'!L97</f>
        <v>192.71</v>
      </c>
      <c r="J97" s="270"/>
      <c r="K97" s="267"/>
    </row>
    <row r="98" spans="1:11" s="268" customFormat="1" ht="10.5" customHeight="1">
      <c r="A98" s="103">
        <f t="shared" si="6"/>
        <v>72</v>
      </c>
      <c r="B98" s="28" t="s">
        <v>105</v>
      </c>
      <c r="C98" s="20" t="s">
        <v>106</v>
      </c>
      <c r="D98" s="78" t="s">
        <v>286</v>
      </c>
      <c r="E98" s="78" t="s">
        <v>180</v>
      </c>
      <c r="F98" s="9" t="s">
        <v>400</v>
      </c>
      <c r="G98" s="66">
        <v>1976</v>
      </c>
      <c r="H98" s="9">
        <v>24</v>
      </c>
      <c r="I98" s="42">
        <f>'[1]Cuadro No. 1'!L98</f>
        <v>4016.46</v>
      </c>
      <c r="J98" s="270"/>
      <c r="K98" s="267"/>
    </row>
    <row r="99" spans="1:11" s="268" customFormat="1" ht="10.5" customHeight="1">
      <c r="A99" s="103">
        <f t="shared" si="6"/>
        <v>73</v>
      </c>
      <c r="B99" s="28" t="s">
        <v>94</v>
      </c>
      <c r="C99" s="13" t="s">
        <v>192</v>
      </c>
      <c r="D99" s="78" t="s">
        <v>293</v>
      </c>
      <c r="E99" s="78" t="s">
        <v>180</v>
      </c>
      <c r="F99" s="9" t="s">
        <v>400</v>
      </c>
      <c r="G99" s="66">
        <v>1973</v>
      </c>
      <c r="H99" s="9">
        <v>24</v>
      </c>
      <c r="I99" s="42">
        <f>'[1]Cuadro No. 1'!L99</f>
        <v>988.67</v>
      </c>
      <c r="J99" s="270"/>
      <c r="K99" s="267"/>
    </row>
    <row r="100" spans="1:11" s="268" customFormat="1" ht="10.5" customHeight="1">
      <c r="A100" s="103">
        <f t="shared" si="6"/>
        <v>74</v>
      </c>
      <c r="B100" s="28" t="s">
        <v>21</v>
      </c>
      <c r="C100" s="13" t="s">
        <v>193</v>
      </c>
      <c r="D100" s="78" t="s">
        <v>286</v>
      </c>
      <c r="E100" s="78" t="s">
        <v>180</v>
      </c>
      <c r="F100" s="9" t="s">
        <v>400</v>
      </c>
      <c r="G100" s="66">
        <v>1972</v>
      </c>
      <c r="H100" s="9">
        <v>24</v>
      </c>
      <c r="I100" s="42">
        <f>'[1]Cuadro No. 1'!L100</f>
        <v>3205.49</v>
      </c>
      <c r="J100" s="270"/>
      <c r="K100" s="267"/>
    </row>
    <row r="101" spans="1:11" s="268" customFormat="1" ht="10.5" customHeight="1">
      <c r="A101" s="103">
        <f t="shared" si="6"/>
        <v>75</v>
      </c>
      <c r="B101" s="28" t="s">
        <v>118</v>
      </c>
      <c r="C101" s="13" t="s">
        <v>182</v>
      </c>
      <c r="D101" s="76" t="s">
        <v>397</v>
      </c>
      <c r="E101" s="78" t="s">
        <v>180</v>
      </c>
      <c r="F101" s="9" t="s">
        <v>400</v>
      </c>
      <c r="G101" s="66">
        <v>1972</v>
      </c>
      <c r="H101" s="9">
        <v>24</v>
      </c>
      <c r="I101" s="42">
        <f>'[1]Cuadro No. 1'!L101</f>
        <v>2510.47</v>
      </c>
      <c r="J101" s="270"/>
      <c r="K101" s="267"/>
    </row>
    <row r="102" spans="1:11" s="268" customFormat="1" ht="10.5" customHeight="1">
      <c r="A102" s="271">
        <f t="shared" si="6"/>
        <v>76</v>
      </c>
      <c r="B102" s="28" t="s">
        <v>235</v>
      </c>
      <c r="C102" s="134" t="s">
        <v>307</v>
      </c>
      <c r="D102" s="272" t="s">
        <v>293</v>
      </c>
      <c r="E102" s="78" t="s">
        <v>180</v>
      </c>
      <c r="F102" s="9" t="s">
        <v>393</v>
      </c>
      <c r="G102" s="66">
        <v>1972</v>
      </c>
      <c r="H102" s="9">
        <v>24</v>
      </c>
      <c r="I102" s="42">
        <f>'[1]Cuadro No. 1'!L102</f>
        <v>2125.14</v>
      </c>
      <c r="J102" s="274" t="s">
        <v>420</v>
      </c>
      <c r="K102" s="267"/>
    </row>
    <row r="103" spans="1:11" s="268" customFormat="1" ht="10.5" customHeight="1">
      <c r="A103" s="286"/>
      <c r="B103" s="28" t="s">
        <v>252</v>
      </c>
      <c r="C103" s="136" t="s">
        <v>308</v>
      </c>
      <c r="D103" s="287"/>
      <c r="E103" s="78" t="s">
        <v>180</v>
      </c>
      <c r="F103" s="9" t="s">
        <v>421</v>
      </c>
      <c r="G103" s="66">
        <v>1973</v>
      </c>
      <c r="H103" s="9">
        <v>24</v>
      </c>
      <c r="I103" s="42">
        <f>'[1]Cuadro No. 1'!L103</f>
        <v>1232.81</v>
      </c>
      <c r="J103" s="290"/>
      <c r="K103" s="267"/>
    </row>
    <row r="104" spans="1:11" s="268" customFormat="1" ht="10.5" customHeight="1">
      <c r="A104" s="286"/>
      <c r="B104" s="28" t="s">
        <v>236</v>
      </c>
      <c r="C104" s="136" t="s">
        <v>309</v>
      </c>
      <c r="D104" s="287"/>
      <c r="E104" s="78" t="s">
        <v>180</v>
      </c>
      <c r="F104" s="9" t="s">
        <v>421</v>
      </c>
      <c r="G104" s="66">
        <v>1973</v>
      </c>
      <c r="H104" s="9">
        <v>24</v>
      </c>
      <c r="I104" s="42">
        <f>'[1]Cuadro No. 1'!L104</f>
        <v>2177.88</v>
      </c>
      <c r="J104" s="290"/>
      <c r="K104" s="267"/>
    </row>
    <row r="105" spans="1:11" s="268" customFormat="1" ht="10.5" customHeight="1">
      <c r="A105" s="275"/>
      <c r="B105" s="28" t="s">
        <v>422</v>
      </c>
      <c r="C105" s="136" t="s">
        <v>310</v>
      </c>
      <c r="D105" s="276"/>
      <c r="E105" s="78" t="s">
        <v>180</v>
      </c>
      <c r="F105" s="9" t="s">
        <v>421</v>
      </c>
      <c r="G105" s="66">
        <v>1975</v>
      </c>
      <c r="H105" s="9">
        <v>24</v>
      </c>
      <c r="I105" s="42">
        <f>'[1]Cuadro No. 1'!L105</f>
        <v>3196.47</v>
      </c>
      <c r="J105" s="277"/>
      <c r="K105" s="267"/>
    </row>
    <row r="106" spans="1:11" s="268" customFormat="1" ht="10.5" customHeight="1">
      <c r="A106" s="103">
        <f>A102+1</f>
        <v>77</v>
      </c>
      <c r="B106" s="28" t="s">
        <v>423</v>
      </c>
      <c r="C106" s="13" t="s">
        <v>311</v>
      </c>
      <c r="D106" s="76" t="s">
        <v>397</v>
      </c>
      <c r="E106" s="78" t="s">
        <v>180</v>
      </c>
      <c r="F106" s="9" t="s">
        <v>400</v>
      </c>
      <c r="G106" s="66">
        <v>1983</v>
      </c>
      <c r="H106" s="9">
        <v>24</v>
      </c>
      <c r="I106" s="42">
        <f>'[1]Cuadro No. 1'!L106</f>
        <v>818.03</v>
      </c>
      <c r="J106" s="270"/>
      <c r="K106" s="267"/>
    </row>
    <row r="107" spans="1:11" s="268" customFormat="1" ht="10.5" customHeight="1">
      <c r="A107" s="291">
        <f aca="true" t="shared" si="7" ref="A107:A121">A106+1</f>
        <v>78</v>
      </c>
      <c r="B107" s="269" t="s">
        <v>112</v>
      </c>
      <c r="C107" s="87" t="s">
        <v>128</v>
      </c>
      <c r="D107" s="76" t="s">
        <v>397</v>
      </c>
      <c r="E107" s="78" t="s">
        <v>180</v>
      </c>
      <c r="F107" s="9" t="s">
        <v>400</v>
      </c>
      <c r="G107" s="66">
        <v>1988</v>
      </c>
      <c r="H107" s="9">
        <v>24</v>
      </c>
      <c r="I107" s="42">
        <f>'[1]Cuadro No. 1'!L107</f>
        <v>692.45</v>
      </c>
      <c r="J107" s="270"/>
      <c r="K107" s="267"/>
    </row>
    <row r="108" spans="1:11" s="268" customFormat="1" ht="10.5" customHeight="1">
      <c r="A108" s="103">
        <f t="shared" si="7"/>
        <v>79</v>
      </c>
      <c r="B108" s="269" t="s">
        <v>17</v>
      </c>
      <c r="C108" s="13" t="s">
        <v>198</v>
      </c>
      <c r="D108" s="76" t="s">
        <v>397</v>
      </c>
      <c r="E108" s="78" t="s">
        <v>180</v>
      </c>
      <c r="F108" s="9" t="s">
        <v>400</v>
      </c>
      <c r="G108" s="66">
        <v>1988</v>
      </c>
      <c r="H108" s="9">
        <v>24</v>
      </c>
      <c r="I108" s="42">
        <f>'[1]Cuadro No. 1'!L108</f>
        <v>4722.99</v>
      </c>
      <c r="J108" s="270"/>
      <c r="K108" s="267"/>
    </row>
    <row r="109" spans="1:11" s="268" customFormat="1" ht="10.5" customHeight="1">
      <c r="A109" s="103">
        <f t="shared" si="7"/>
        <v>80</v>
      </c>
      <c r="B109" s="269" t="s">
        <v>80</v>
      </c>
      <c r="C109" s="13" t="s">
        <v>81</v>
      </c>
      <c r="D109" s="76" t="s">
        <v>397</v>
      </c>
      <c r="E109" s="78" t="s">
        <v>180</v>
      </c>
      <c r="F109" s="9" t="s">
        <v>400</v>
      </c>
      <c r="G109" s="66">
        <v>1986</v>
      </c>
      <c r="H109" s="9">
        <v>24</v>
      </c>
      <c r="I109" s="42">
        <f>'[1]Cuadro No. 1'!L109</f>
        <v>1909.85</v>
      </c>
      <c r="J109" s="270"/>
      <c r="K109" s="267"/>
    </row>
    <row r="110" spans="1:11" s="268" customFormat="1" ht="10.5" customHeight="1">
      <c r="A110" s="103">
        <f t="shared" si="7"/>
        <v>81</v>
      </c>
      <c r="B110" s="269" t="s">
        <v>113</v>
      </c>
      <c r="C110" s="22" t="s">
        <v>114</v>
      </c>
      <c r="D110" s="292" t="s">
        <v>424</v>
      </c>
      <c r="E110" s="78" t="s">
        <v>180</v>
      </c>
      <c r="F110" s="9"/>
      <c r="G110" s="66">
        <v>1988</v>
      </c>
      <c r="H110" s="9">
        <v>24</v>
      </c>
      <c r="I110" s="42">
        <f>'[1]Cuadro No. 1'!L110</f>
        <v>210</v>
      </c>
      <c r="J110" s="270"/>
      <c r="K110" s="267"/>
    </row>
    <row r="111" spans="1:11" s="268" customFormat="1" ht="10.5" customHeight="1">
      <c r="A111" s="103">
        <f t="shared" si="7"/>
        <v>82</v>
      </c>
      <c r="B111" s="28" t="s">
        <v>230</v>
      </c>
      <c r="C111" s="13" t="s">
        <v>234</v>
      </c>
      <c r="D111" s="292" t="s">
        <v>424</v>
      </c>
      <c r="E111" s="78" t="s">
        <v>180</v>
      </c>
      <c r="F111" s="9"/>
      <c r="G111" s="66">
        <v>1977</v>
      </c>
      <c r="H111" s="9">
        <v>24</v>
      </c>
      <c r="I111" s="42">
        <f>'[1]Cuadro No. 1'!L111</f>
        <v>1497.96</v>
      </c>
      <c r="J111" s="270"/>
      <c r="K111" s="267"/>
    </row>
    <row r="112" spans="1:11" s="268" customFormat="1" ht="10.5" customHeight="1">
      <c r="A112" s="103">
        <f t="shared" si="7"/>
        <v>83</v>
      </c>
      <c r="B112" s="28" t="s">
        <v>86</v>
      </c>
      <c r="C112" s="13" t="s">
        <v>87</v>
      </c>
      <c r="D112" s="76" t="s">
        <v>397</v>
      </c>
      <c r="E112" s="78" t="s">
        <v>180</v>
      </c>
      <c r="F112" s="9" t="s">
        <v>400</v>
      </c>
      <c r="G112" s="66">
        <v>1967</v>
      </c>
      <c r="H112" s="9">
        <v>24</v>
      </c>
      <c r="I112" s="42">
        <f>'[1]Cuadro No. 1'!L112</f>
        <v>3856</v>
      </c>
      <c r="J112" s="270"/>
      <c r="K112" s="267"/>
    </row>
    <row r="113" spans="1:11" s="268" customFormat="1" ht="10.5" customHeight="1">
      <c r="A113" s="103">
        <f t="shared" si="7"/>
        <v>84</v>
      </c>
      <c r="B113" s="28" t="s">
        <v>168</v>
      </c>
      <c r="C113" s="13" t="s">
        <v>169</v>
      </c>
      <c r="D113" s="78" t="s">
        <v>404</v>
      </c>
      <c r="E113" s="78" t="s">
        <v>180</v>
      </c>
      <c r="F113" s="9" t="s">
        <v>421</v>
      </c>
      <c r="G113" s="66">
        <v>1987</v>
      </c>
      <c r="H113" s="9">
        <v>24</v>
      </c>
      <c r="I113" s="42">
        <f>'[1]Cuadro No. 1'!L113</f>
        <v>215.21</v>
      </c>
      <c r="J113" s="270"/>
      <c r="K113" s="267"/>
    </row>
    <row r="114" spans="1:11" s="268" customFormat="1" ht="18" customHeight="1">
      <c r="A114" s="103">
        <f t="shared" si="7"/>
        <v>85</v>
      </c>
      <c r="B114" s="28" t="s">
        <v>251</v>
      </c>
      <c r="C114" s="13" t="s">
        <v>232</v>
      </c>
      <c r="D114" s="292" t="s">
        <v>424</v>
      </c>
      <c r="E114" s="78" t="s">
        <v>180</v>
      </c>
      <c r="F114" s="15" t="s">
        <v>396</v>
      </c>
      <c r="G114" s="66">
        <v>1977</v>
      </c>
      <c r="H114" s="9">
        <v>24</v>
      </c>
      <c r="I114" s="42">
        <f>'[1]Cuadro No. 1'!L114</f>
        <v>1560</v>
      </c>
      <c r="J114" s="270" t="s">
        <v>425</v>
      </c>
      <c r="K114" s="267"/>
    </row>
    <row r="115" spans="1:11" s="268" customFormat="1" ht="15.75" customHeight="1">
      <c r="A115" s="103">
        <f t="shared" si="7"/>
        <v>86</v>
      </c>
      <c r="B115" s="28" t="s">
        <v>231</v>
      </c>
      <c r="C115" s="13" t="s">
        <v>233</v>
      </c>
      <c r="D115" s="292" t="s">
        <v>424</v>
      </c>
      <c r="E115" s="78" t="s">
        <v>180</v>
      </c>
      <c r="F115" s="9" t="s">
        <v>396</v>
      </c>
      <c r="G115" s="66">
        <v>1977</v>
      </c>
      <c r="H115" s="9">
        <v>24</v>
      </c>
      <c r="I115" s="42">
        <f>'[1]Cuadro No. 1'!L115</f>
        <v>3140</v>
      </c>
      <c r="J115" s="270"/>
      <c r="K115" s="267"/>
    </row>
    <row r="116" spans="1:11" s="268" customFormat="1" ht="10.5" customHeight="1">
      <c r="A116" s="103">
        <f t="shared" si="7"/>
        <v>87</v>
      </c>
      <c r="B116" s="28" t="s">
        <v>30</v>
      </c>
      <c r="C116" s="13" t="s">
        <v>38</v>
      </c>
      <c r="D116" s="76" t="s">
        <v>397</v>
      </c>
      <c r="E116" s="78" t="s">
        <v>180</v>
      </c>
      <c r="F116" s="66" t="s">
        <v>400</v>
      </c>
      <c r="G116" s="66">
        <v>1996</v>
      </c>
      <c r="H116" s="9">
        <v>24</v>
      </c>
      <c r="I116" s="42">
        <f>'[1]Cuadro No. 1'!L116</f>
        <v>3790.96</v>
      </c>
      <c r="J116" s="270"/>
      <c r="K116" s="267"/>
    </row>
    <row r="117" spans="1:11" s="268" customFormat="1" ht="10.5" customHeight="1">
      <c r="A117" s="103">
        <f t="shared" si="7"/>
        <v>88</v>
      </c>
      <c r="B117" s="28" t="s">
        <v>90</v>
      </c>
      <c r="C117" s="13" t="s">
        <v>91</v>
      </c>
      <c r="D117" s="78" t="s">
        <v>293</v>
      </c>
      <c r="E117" s="78" t="s">
        <v>180</v>
      </c>
      <c r="F117" s="9"/>
      <c r="G117" s="66">
        <v>1975</v>
      </c>
      <c r="H117" s="9">
        <v>24</v>
      </c>
      <c r="I117" s="42">
        <f>'[1]Cuadro No. 1'!L117</f>
        <v>1167.91</v>
      </c>
      <c r="J117" s="270"/>
      <c r="K117" s="267"/>
    </row>
    <row r="118" spans="1:11" s="268" customFormat="1" ht="10.5" customHeight="1">
      <c r="A118" s="103">
        <f t="shared" si="7"/>
        <v>89</v>
      </c>
      <c r="B118" s="28" t="s">
        <v>88</v>
      </c>
      <c r="C118" s="13" t="s">
        <v>89</v>
      </c>
      <c r="D118" s="78" t="s">
        <v>293</v>
      </c>
      <c r="E118" s="78" t="s">
        <v>180</v>
      </c>
      <c r="F118" s="9"/>
      <c r="G118" s="66">
        <v>1987</v>
      </c>
      <c r="H118" s="9">
        <v>24</v>
      </c>
      <c r="I118" s="42">
        <f>'[1]Cuadro No. 1'!L118</f>
        <v>4707.99</v>
      </c>
      <c r="J118" s="270"/>
      <c r="K118" s="267"/>
    </row>
    <row r="119" spans="1:11" s="268" customFormat="1" ht="10.5" customHeight="1">
      <c r="A119" s="103">
        <f t="shared" si="7"/>
        <v>90</v>
      </c>
      <c r="B119" s="28" t="s">
        <v>96</v>
      </c>
      <c r="C119" s="28" t="s">
        <v>97</v>
      </c>
      <c r="D119" s="78" t="s">
        <v>401</v>
      </c>
      <c r="E119" s="78" t="s">
        <v>180</v>
      </c>
      <c r="F119" s="9" t="s">
        <v>400</v>
      </c>
      <c r="G119" s="66">
        <v>1973</v>
      </c>
      <c r="H119" s="9">
        <v>24</v>
      </c>
      <c r="I119" s="42">
        <f>'[1]Cuadro No. 1'!L119</f>
        <v>5612.54</v>
      </c>
      <c r="J119" s="270"/>
      <c r="K119" s="267"/>
    </row>
    <row r="120" spans="1:11" s="268" customFormat="1" ht="16.5" customHeight="1">
      <c r="A120" s="103">
        <f t="shared" si="7"/>
        <v>91</v>
      </c>
      <c r="B120" s="28" t="s">
        <v>116</v>
      </c>
      <c r="C120" s="13" t="s">
        <v>117</v>
      </c>
      <c r="D120" s="9" t="s">
        <v>117</v>
      </c>
      <c r="E120" s="78" t="s">
        <v>180</v>
      </c>
      <c r="F120" s="9" t="s">
        <v>400</v>
      </c>
      <c r="G120" s="66">
        <v>1969</v>
      </c>
      <c r="H120" s="9">
        <v>24</v>
      </c>
      <c r="I120" s="42">
        <f>'[1]Cuadro No. 1'!L120</f>
        <v>1915.84</v>
      </c>
      <c r="J120" s="270"/>
      <c r="K120" s="267"/>
    </row>
    <row r="121" spans="1:11" s="268" customFormat="1" ht="10.5" customHeight="1">
      <c r="A121" s="271">
        <f t="shared" si="7"/>
        <v>92</v>
      </c>
      <c r="B121" s="269" t="s">
        <v>278</v>
      </c>
      <c r="C121" s="143" t="s">
        <v>279</v>
      </c>
      <c r="D121" s="272" t="s">
        <v>397</v>
      </c>
      <c r="E121" s="78" t="s">
        <v>180</v>
      </c>
      <c r="F121" s="9" t="s">
        <v>400</v>
      </c>
      <c r="G121" s="66">
        <v>1988</v>
      </c>
      <c r="H121" s="9">
        <v>36</v>
      </c>
      <c r="I121" s="42">
        <f>'[1]Cuadro No. 1'!L121</f>
        <v>350</v>
      </c>
      <c r="J121" s="270"/>
      <c r="K121" s="267"/>
    </row>
    <row r="122" spans="1:11" s="268" customFormat="1" ht="10.5" customHeight="1">
      <c r="A122" s="286"/>
      <c r="B122" s="269" t="s">
        <v>278</v>
      </c>
      <c r="C122" s="197"/>
      <c r="D122" s="276"/>
      <c r="E122" s="78" t="s">
        <v>180</v>
      </c>
      <c r="F122" s="9" t="s">
        <v>400</v>
      </c>
      <c r="G122" s="66">
        <v>1988</v>
      </c>
      <c r="H122" s="9">
        <v>30</v>
      </c>
      <c r="I122" s="42">
        <f>'[1]Cuadro No. 1'!L122</f>
        <v>849.81</v>
      </c>
      <c r="J122" s="270"/>
      <c r="K122" s="267"/>
    </row>
    <row r="123" spans="1:11" s="268" customFormat="1" ht="10.5" customHeight="1">
      <c r="A123" s="286"/>
      <c r="B123" s="269" t="s">
        <v>278</v>
      </c>
      <c r="C123" s="143" t="s">
        <v>128</v>
      </c>
      <c r="D123" s="272" t="s">
        <v>397</v>
      </c>
      <c r="E123" s="78" t="s">
        <v>180</v>
      </c>
      <c r="F123" s="9" t="s">
        <v>400</v>
      </c>
      <c r="G123" s="66">
        <v>1988</v>
      </c>
      <c r="H123" s="9">
        <v>24</v>
      </c>
      <c r="I123" s="42">
        <f>'[1]Cuadro No. 1'!L123</f>
        <v>700</v>
      </c>
      <c r="J123" s="270"/>
      <c r="K123" s="267"/>
    </row>
    <row r="124" spans="1:11" s="268" customFormat="1" ht="10.5" customHeight="1">
      <c r="A124" s="275"/>
      <c r="B124" s="269" t="s">
        <v>278</v>
      </c>
      <c r="C124" s="197"/>
      <c r="D124" s="276"/>
      <c r="E124" s="78" t="s">
        <v>180</v>
      </c>
      <c r="F124" s="9" t="s">
        <v>400</v>
      </c>
      <c r="G124" s="66">
        <v>1988</v>
      </c>
      <c r="H124" s="9">
        <v>20</v>
      </c>
      <c r="I124" s="42">
        <f>'[1]Cuadro No. 1'!L124</f>
        <v>0</v>
      </c>
      <c r="J124" s="270"/>
      <c r="K124" s="267"/>
    </row>
    <row r="125" spans="1:11" s="268" customFormat="1" ht="10.5" customHeight="1">
      <c r="A125" s="271">
        <f>A121+1</f>
        <v>93</v>
      </c>
      <c r="B125" s="269" t="s">
        <v>248</v>
      </c>
      <c r="C125" s="134" t="s">
        <v>272</v>
      </c>
      <c r="D125" s="272" t="s">
        <v>397</v>
      </c>
      <c r="E125" s="78" t="s">
        <v>180</v>
      </c>
      <c r="F125" s="66"/>
      <c r="G125" s="66">
        <v>1987</v>
      </c>
      <c r="H125" s="9">
        <v>36</v>
      </c>
      <c r="I125" s="42">
        <f>'[1]Cuadro No. 1'!L125</f>
        <v>178.74</v>
      </c>
      <c r="J125" s="270"/>
      <c r="K125" s="267"/>
    </row>
    <row r="126" spans="1:11" s="268" customFormat="1" ht="16.5" customHeight="1">
      <c r="A126" s="286"/>
      <c r="B126" s="269" t="s">
        <v>248</v>
      </c>
      <c r="C126" s="136" t="s">
        <v>273</v>
      </c>
      <c r="D126" s="287"/>
      <c r="E126" s="78" t="s">
        <v>180</v>
      </c>
      <c r="F126" s="66" t="s">
        <v>426</v>
      </c>
      <c r="G126" s="66">
        <v>1987</v>
      </c>
      <c r="H126" s="9">
        <v>30</v>
      </c>
      <c r="I126" s="42">
        <f>'[1]Cuadro No. 1'!L126</f>
        <v>893.58</v>
      </c>
      <c r="J126" s="270"/>
      <c r="K126" s="267"/>
    </row>
    <row r="127" spans="1:11" s="268" customFormat="1" ht="10.5" customHeight="1">
      <c r="A127" s="275"/>
      <c r="B127" s="269" t="s">
        <v>29</v>
      </c>
      <c r="C127" s="135" t="s">
        <v>274</v>
      </c>
      <c r="D127" s="276"/>
      <c r="E127" s="78" t="s">
        <v>180</v>
      </c>
      <c r="F127" s="66" t="s">
        <v>400</v>
      </c>
      <c r="G127" s="66">
        <v>1987</v>
      </c>
      <c r="H127" s="9">
        <v>20</v>
      </c>
      <c r="I127" s="42">
        <f>'[1]Cuadro No. 1'!L127</f>
        <v>642.56</v>
      </c>
      <c r="J127" s="270"/>
      <c r="K127" s="267"/>
    </row>
    <row r="128" spans="1:11" s="268" customFormat="1" ht="10.5" customHeight="1">
      <c r="A128" s="271">
        <f>A125+1</f>
        <v>94</v>
      </c>
      <c r="B128" s="269" t="s">
        <v>249</v>
      </c>
      <c r="C128" s="134" t="s">
        <v>275</v>
      </c>
      <c r="D128" s="272" t="s">
        <v>397</v>
      </c>
      <c r="E128" s="78" t="s">
        <v>180</v>
      </c>
      <c r="F128" s="66" t="s">
        <v>400</v>
      </c>
      <c r="G128" s="66">
        <v>1988</v>
      </c>
      <c r="H128" s="9">
        <v>30</v>
      </c>
      <c r="I128" s="42">
        <f>'[1]Cuadro No. 1'!L128</f>
        <v>1289.89</v>
      </c>
      <c r="J128" s="270"/>
      <c r="K128" s="267"/>
    </row>
    <row r="129" spans="1:11" s="268" customFormat="1" ht="10.5" customHeight="1">
      <c r="A129" s="286"/>
      <c r="B129" s="269" t="s">
        <v>255</v>
      </c>
      <c r="C129" s="136" t="s">
        <v>276</v>
      </c>
      <c r="D129" s="287"/>
      <c r="E129" s="78" t="s">
        <v>180</v>
      </c>
      <c r="F129" s="66" t="s">
        <v>400</v>
      </c>
      <c r="G129" s="66">
        <v>1988</v>
      </c>
      <c r="H129" s="9">
        <v>30</v>
      </c>
      <c r="I129" s="42">
        <f>'[1]Cuadro No. 1'!L129</f>
        <v>947.44</v>
      </c>
      <c r="J129" s="270"/>
      <c r="K129" s="267"/>
    </row>
    <row r="130" spans="1:11" s="268" customFormat="1" ht="10.5" customHeight="1">
      <c r="A130" s="275"/>
      <c r="B130" s="269" t="s">
        <v>255</v>
      </c>
      <c r="C130" s="136" t="s">
        <v>277</v>
      </c>
      <c r="D130" s="276"/>
      <c r="E130" s="78" t="s">
        <v>180</v>
      </c>
      <c r="F130" s="66" t="s">
        <v>400</v>
      </c>
      <c r="G130" s="66">
        <v>1988</v>
      </c>
      <c r="H130" s="9">
        <v>20</v>
      </c>
      <c r="I130" s="42">
        <f>'[1]Cuadro No. 1'!L130</f>
        <v>486.7</v>
      </c>
      <c r="J130" s="270"/>
      <c r="K130" s="267"/>
    </row>
    <row r="131" spans="1:11" s="268" customFormat="1" ht="10.5" customHeight="1">
      <c r="A131" s="103">
        <f>A128+1</f>
        <v>95</v>
      </c>
      <c r="B131" s="269" t="s">
        <v>49</v>
      </c>
      <c r="C131" s="13" t="s">
        <v>53</v>
      </c>
      <c r="D131" s="76" t="s">
        <v>397</v>
      </c>
      <c r="E131" s="78" t="s">
        <v>180</v>
      </c>
      <c r="F131" s="9" t="s">
        <v>400</v>
      </c>
      <c r="G131" s="66">
        <v>1987</v>
      </c>
      <c r="H131" s="9">
        <v>24</v>
      </c>
      <c r="I131" s="42">
        <f>'[1]Cuadro No. 1'!L131</f>
        <v>2550.38</v>
      </c>
      <c r="J131" s="270"/>
      <c r="K131" s="267"/>
    </row>
    <row r="132" spans="1:11" s="268" customFormat="1" ht="16.5" customHeight="1">
      <c r="A132" s="103">
        <f aca="true" t="shared" si="8" ref="A132:A137">A131+1</f>
        <v>96</v>
      </c>
      <c r="B132" s="269" t="s">
        <v>31</v>
      </c>
      <c r="C132" s="13" t="s">
        <v>39</v>
      </c>
      <c r="D132" s="78" t="s">
        <v>292</v>
      </c>
      <c r="E132" s="78" t="s">
        <v>261</v>
      </c>
      <c r="F132" s="9"/>
      <c r="G132" s="66">
        <v>1988</v>
      </c>
      <c r="H132" s="9">
        <v>20</v>
      </c>
      <c r="I132" s="42">
        <f>'[1]Cuadro No. 1'!L132</f>
        <v>556.29</v>
      </c>
      <c r="J132" s="270"/>
      <c r="K132" s="267"/>
    </row>
    <row r="133" spans="1:11" s="268" customFormat="1" ht="10.5" customHeight="1">
      <c r="A133" s="103">
        <f t="shared" si="8"/>
        <v>97</v>
      </c>
      <c r="B133" s="28" t="s">
        <v>119</v>
      </c>
      <c r="C133" s="13" t="s">
        <v>300</v>
      </c>
      <c r="D133" s="78" t="s">
        <v>404</v>
      </c>
      <c r="E133" s="78" t="s">
        <v>180</v>
      </c>
      <c r="F133" s="9"/>
      <c r="G133" s="66">
        <v>1950</v>
      </c>
      <c r="H133" s="9">
        <v>20</v>
      </c>
      <c r="I133" s="42">
        <f>'[1]Cuadro No. 1'!L133</f>
        <v>10526.06</v>
      </c>
      <c r="J133" s="270"/>
      <c r="K133" s="267"/>
    </row>
    <row r="134" spans="1:11" s="268" customFormat="1" ht="15.75" customHeight="1">
      <c r="A134" s="104">
        <f t="shared" si="8"/>
        <v>98</v>
      </c>
      <c r="B134" s="28" t="s">
        <v>120</v>
      </c>
      <c r="C134" s="13" t="s">
        <v>303</v>
      </c>
      <c r="D134" s="78" t="s">
        <v>292</v>
      </c>
      <c r="E134" s="78" t="s">
        <v>180</v>
      </c>
      <c r="F134" s="9"/>
      <c r="G134" s="66">
        <v>1950</v>
      </c>
      <c r="H134" s="9">
        <v>20</v>
      </c>
      <c r="I134" s="42">
        <f>'[1]Cuadro No. 1'!L134</f>
        <v>4885.06</v>
      </c>
      <c r="J134" s="270"/>
      <c r="K134" s="267"/>
    </row>
    <row r="135" spans="1:11" s="268" customFormat="1" ht="10.5" customHeight="1">
      <c r="A135" s="104">
        <f t="shared" si="8"/>
        <v>99</v>
      </c>
      <c r="B135" s="28" t="s">
        <v>121</v>
      </c>
      <c r="C135" s="13" t="s">
        <v>122</v>
      </c>
      <c r="D135" s="78" t="s">
        <v>293</v>
      </c>
      <c r="E135" s="78" t="s">
        <v>180</v>
      </c>
      <c r="F135" s="9"/>
      <c r="G135" s="66">
        <v>1973</v>
      </c>
      <c r="H135" s="9">
        <v>20</v>
      </c>
      <c r="I135" s="42">
        <f>'[1]Cuadro No. 1'!L135</f>
        <v>2619.22</v>
      </c>
      <c r="J135" s="270"/>
      <c r="K135" s="267"/>
    </row>
    <row r="136" spans="1:11" s="268" customFormat="1" ht="10.5" customHeight="1">
      <c r="A136" s="104">
        <f t="shared" si="8"/>
        <v>100</v>
      </c>
      <c r="B136" s="28" t="s">
        <v>123</v>
      </c>
      <c r="C136" s="13" t="s">
        <v>130</v>
      </c>
      <c r="D136" s="78" t="s">
        <v>293</v>
      </c>
      <c r="E136" s="78" t="s">
        <v>180</v>
      </c>
      <c r="F136" s="9"/>
      <c r="G136" s="66">
        <v>1973</v>
      </c>
      <c r="H136" s="9">
        <v>16</v>
      </c>
      <c r="I136" s="42">
        <f>'[1]Cuadro No. 1'!L136</f>
        <v>1489.88</v>
      </c>
      <c r="J136" s="270" t="s">
        <v>427</v>
      </c>
      <c r="K136" s="267"/>
    </row>
    <row r="137" spans="1:11" s="268" customFormat="1" ht="10.5" customHeight="1">
      <c r="A137" s="271">
        <f t="shared" si="8"/>
        <v>101</v>
      </c>
      <c r="B137" s="28" t="s">
        <v>100</v>
      </c>
      <c r="C137" s="13" t="s">
        <v>201</v>
      </c>
      <c r="D137" s="78" t="s">
        <v>401</v>
      </c>
      <c r="E137" s="80" t="s">
        <v>180</v>
      </c>
      <c r="F137" s="9"/>
      <c r="G137" s="66">
        <v>1973</v>
      </c>
      <c r="H137" s="9">
        <v>16</v>
      </c>
      <c r="I137" s="42">
        <f>'[1]Cuadro No. 1'!L137</f>
        <v>3533.4</v>
      </c>
      <c r="J137" s="270"/>
      <c r="K137" s="267"/>
    </row>
    <row r="138" spans="1:11" s="268" customFormat="1" ht="10.5" customHeight="1">
      <c r="A138" s="286"/>
      <c r="B138" s="28" t="s">
        <v>101</v>
      </c>
      <c r="C138" s="13" t="s">
        <v>102</v>
      </c>
      <c r="D138" s="76" t="s">
        <v>397</v>
      </c>
      <c r="E138" s="78" t="s">
        <v>180</v>
      </c>
      <c r="F138" s="9" t="s">
        <v>400</v>
      </c>
      <c r="G138" s="66">
        <v>1983</v>
      </c>
      <c r="H138" s="9">
        <v>16</v>
      </c>
      <c r="I138" s="42">
        <f>'[1]Cuadro No. 1'!L138</f>
        <v>3878.59</v>
      </c>
      <c r="J138" s="270"/>
      <c r="K138" s="267"/>
    </row>
    <row r="139" spans="1:11" s="268" customFormat="1" ht="10.5" customHeight="1">
      <c r="A139" s="275"/>
      <c r="B139" s="28" t="s">
        <v>103</v>
      </c>
      <c r="C139" s="13" t="s">
        <v>104</v>
      </c>
      <c r="D139" s="76" t="s">
        <v>397</v>
      </c>
      <c r="E139" s="78" t="s">
        <v>180</v>
      </c>
      <c r="F139" s="9" t="s">
        <v>400</v>
      </c>
      <c r="G139" s="66">
        <v>1973</v>
      </c>
      <c r="H139" s="9">
        <v>16</v>
      </c>
      <c r="I139" s="42">
        <f>'[1]Cuadro No. 1'!L139</f>
        <v>3848.08</v>
      </c>
      <c r="J139" s="270"/>
      <c r="K139" s="267"/>
    </row>
    <row r="140" spans="1:11" s="268" customFormat="1" ht="10.5" customHeight="1">
      <c r="A140" s="281">
        <f>A137+1</f>
        <v>102</v>
      </c>
      <c r="B140" s="28" t="s">
        <v>226</v>
      </c>
      <c r="C140" s="13" t="s">
        <v>229</v>
      </c>
      <c r="D140" s="76" t="s">
        <v>397</v>
      </c>
      <c r="E140" s="78" t="s">
        <v>180</v>
      </c>
      <c r="F140" s="9" t="s">
        <v>400</v>
      </c>
      <c r="G140" s="66">
        <v>1998</v>
      </c>
      <c r="H140" s="9">
        <v>16</v>
      </c>
      <c r="I140" s="42">
        <f>'[1]Cuadro No. 1'!L140</f>
        <v>1395.15</v>
      </c>
      <c r="J140" s="270"/>
      <c r="K140" s="267"/>
    </row>
    <row r="141" spans="1:11" s="268" customFormat="1" ht="10.5" customHeight="1">
      <c r="A141" s="281">
        <f>A140+1</f>
        <v>103</v>
      </c>
      <c r="B141" s="87" t="s">
        <v>220</v>
      </c>
      <c r="C141" s="13" t="s">
        <v>221</v>
      </c>
      <c r="D141" s="76" t="s">
        <v>397</v>
      </c>
      <c r="E141" s="78" t="s">
        <v>180</v>
      </c>
      <c r="F141" s="9" t="s">
        <v>400</v>
      </c>
      <c r="G141" s="66">
        <v>1996</v>
      </c>
      <c r="H141" s="9">
        <v>20</v>
      </c>
      <c r="I141" s="42">
        <f>'[1]Cuadro No. 1'!L141</f>
        <v>1514.98</v>
      </c>
      <c r="J141" s="270"/>
      <c r="K141" s="267"/>
    </row>
    <row r="142" spans="1:11" s="268" customFormat="1" ht="10.5" customHeight="1">
      <c r="A142" s="103">
        <f>A141+1</f>
        <v>104</v>
      </c>
      <c r="B142" s="28" t="s">
        <v>242</v>
      </c>
      <c r="C142" s="13" t="s">
        <v>243</v>
      </c>
      <c r="D142" s="78" t="s">
        <v>428</v>
      </c>
      <c r="E142" s="78" t="s">
        <v>180</v>
      </c>
      <c r="F142" s="9" t="s">
        <v>400</v>
      </c>
      <c r="G142" s="66">
        <v>1994</v>
      </c>
      <c r="H142" s="9">
        <v>16</v>
      </c>
      <c r="I142" s="42">
        <f>'[1]Cuadro No. 1'!L142</f>
        <v>3627.64</v>
      </c>
      <c r="J142" s="270"/>
      <c r="K142" s="267"/>
    </row>
    <row r="143" spans="1:11" s="268" customFormat="1" ht="10.5" customHeight="1">
      <c r="A143" s="271">
        <f>A142+1</f>
        <v>105</v>
      </c>
      <c r="B143" s="28" t="s">
        <v>28</v>
      </c>
      <c r="C143" s="143" t="s">
        <v>270</v>
      </c>
      <c r="D143" s="272" t="s">
        <v>397</v>
      </c>
      <c r="E143" s="78" t="s">
        <v>180</v>
      </c>
      <c r="F143" s="66" t="s">
        <v>400</v>
      </c>
      <c r="G143" s="66">
        <v>1994</v>
      </c>
      <c r="H143" s="9">
        <v>24</v>
      </c>
      <c r="I143" s="42">
        <f>'[1]Cuadro No. 1'!L143</f>
        <v>3279.26</v>
      </c>
      <c r="J143" s="270"/>
      <c r="K143" s="267"/>
    </row>
    <row r="144" spans="1:11" s="268" customFormat="1" ht="10.5" customHeight="1">
      <c r="A144" s="275"/>
      <c r="B144" s="28" t="s">
        <v>247</v>
      </c>
      <c r="C144" s="197"/>
      <c r="D144" s="276"/>
      <c r="E144" s="78" t="s">
        <v>180</v>
      </c>
      <c r="F144" s="66" t="s">
        <v>400</v>
      </c>
      <c r="G144" s="66">
        <v>1994</v>
      </c>
      <c r="H144" s="9">
        <v>16</v>
      </c>
      <c r="I144" s="42">
        <f>'[1]Cuadro No. 1'!L144</f>
        <v>2154.59</v>
      </c>
      <c r="J144" s="270"/>
      <c r="K144" s="267"/>
    </row>
    <row r="145" spans="1:119" s="268" customFormat="1" ht="10.5" customHeight="1">
      <c r="A145" s="281">
        <f>A143+1</f>
        <v>106</v>
      </c>
      <c r="B145" s="52" t="s">
        <v>98</v>
      </c>
      <c r="C145" s="53" t="s">
        <v>219</v>
      </c>
      <c r="D145" s="76" t="s">
        <v>397</v>
      </c>
      <c r="E145" s="78" t="s">
        <v>180</v>
      </c>
      <c r="F145" s="9" t="s">
        <v>400</v>
      </c>
      <c r="G145" s="68">
        <v>1994</v>
      </c>
      <c r="H145" s="23">
        <v>20</v>
      </c>
      <c r="I145" s="42">
        <f>'[1]Cuadro No. 1'!L145</f>
        <v>1786.7</v>
      </c>
      <c r="J145" s="270"/>
      <c r="K145" s="267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  <c r="BZ145" s="91"/>
      <c r="CA145" s="91"/>
      <c r="CB145" s="91"/>
      <c r="CC145" s="91"/>
      <c r="CD145" s="91"/>
      <c r="CE145" s="91"/>
      <c r="CF145" s="91"/>
      <c r="CG145" s="91"/>
      <c r="CH145" s="91"/>
      <c r="CI145" s="91"/>
      <c r="CJ145" s="91"/>
      <c r="CK145" s="91"/>
      <c r="CL145" s="91"/>
      <c r="CM145" s="91"/>
      <c r="CN145" s="91"/>
      <c r="CO145" s="91"/>
      <c r="CP145" s="91"/>
      <c r="CQ145" s="91"/>
      <c r="CR145" s="91"/>
      <c r="CS145" s="91"/>
      <c r="CT145" s="91"/>
      <c r="CU145" s="91"/>
      <c r="CV145" s="91"/>
      <c r="CW145" s="91"/>
      <c r="CX145" s="91"/>
      <c r="CY145" s="91"/>
      <c r="CZ145" s="91"/>
      <c r="DA145" s="91"/>
      <c r="DB145" s="91"/>
      <c r="DC145" s="91"/>
      <c r="DD145" s="91"/>
      <c r="DE145" s="91"/>
      <c r="DF145" s="91"/>
      <c r="DG145" s="91"/>
      <c r="DH145" s="91"/>
      <c r="DI145" s="91"/>
      <c r="DJ145" s="91"/>
      <c r="DK145" s="91"/>
      <c r="DL145" s="91"/>
      <c r="DM145" s="91"/>
      <c r="DN145" s="91"/>
      <c r="DO145" s="91"/>
    </row>
    <row r="146" spans="1:119" s="268" customFormat="1" ht="10.5" customHeight="1">
      <c r="A146" s="103">
        <f aca="true" t="shared" si="9" ref="A146:A170">A145+1</f>
        <v>107</v>
      </c>
      <c r="B146" s="28" t="s">
        <v>98</v>
      </c>
      <c r="C146" s="13" t="s">
        <v>99</v>
      </c>
      <c r="D146" s="76" t="s">
        <v>397</v>
      </c>
      <c r="E146" s="78" t="s">
        <v>180</v>
      </c>
      <c r="F146" s="9" t="s">
        <v>400</v>
      </c>
      <c r="G146" s="66">
        <v>1994</v>
      </c>
      <c r="H146" s="9">
        <v>16</v>
      </c>
      <c r="I146" s="42">
        <f>'[1]Cuadro No. 1'!L146</f>
        <v>1786.7</v>
      </c>
      <c r="J146" s="270"/>
      <c r="K146" s="267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1"/>
      <c r="BZ146" s="91"/>
      <c r="CA146" s="91"/>
      <c r="CB146" s="91"/>
      <c r="CC146" s="91"/>
      <c r="CD146" s="91"/>
      <c r="CE146" s="91"/>
      <c r="CF146" s="91"/>
      <c r="CG146" s="91"/>
      <c r="CH146" s="91"/>
      <c r="CI146" s="91"/>
      <c r="CJ146" s="91"/>
      <c r="CK146" s="91"/>
      <c r="CL146" s="91"/>
      <c r="CM146" s="91"/>
      <c r="CN146" s="91"/>
      <c r="CO146" s="91"/>
      <c r="CP146" s="91"/>
      <c r="CQ146" s="91"/>
      <c r="CR146" s="91"/>
      <c r="CS146" s="91"/>
      <c r="CT146" s="91"/>
      <c r="CU146" s="91"/>
      <c r="CV146" s="91"/>
      <c r="CW146" s="91"/>
      <c r="CX146" s="91"/>
      <c r="CY146" s="91"/>
      <c r="CZ146" s="91"/>
      <c r="DA146" s="91"/>
      <c r="DB146" s="91"/>
      <c r="DC146" s="91"/>
      <c r="DD146" s="91"/>
      <c r="DE146" s="91"/>
      <c r="DF146" s="91"/>
      <c r="DG146" s="91"/>
      <c r="DH146" s="91"/>
      <c r="DI146" s="91"/>
      <c r="DJ146" s="91"/>
      <c r="DK146" s="91"/>
      <c r="DL146" s="91"/>
      <c r="DM146" s="91"/>
      <c r="DN146" s="91"/>
      <c r="DO146" s="91"/>
    </row>
    <row r="147" spans="1:119" s="268" customFormat="1" ht="10.5" customHeight="1">
      <c r="A147" s="103">
        <f t="shared" si="9"/>
        <v>108</v>
      </c>
      <c r="B147" s="28" t="s">
        <v>244</v>
      </c>
      <c r="C147" s="13" t="s">
        <v>246</v>
      </c>
      <c r="D147" s="76" t="s">
        <v>397</v>
      </c>
      <c r="E147" s="78" t="s">
        <v>180</v>
      </c>
      <c r="F147" s="66" t="s">
        <v>400</v>
      </c>
      <c r="G147" s="66">
        <v>1994</v>
      </c>
      <c r="H147" s="9">
        <v>16</v>
      </c>
      <c r="I147" s="42">
        <f>'[1]Cuadro No. 1'!L147</f>
        <v>569.59</v>
      </c>
      <c r="J147" s="270"/>
      <c r="K147" s="267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  <c r="BY147" s="91"/>
      <c r="BZ147" s="91"/>
      <c r="CA147" s="91"/>
      <c r="CB147" s="91"/>
      <c r="CC147" s="91"/>
      <c r="CD147" s="91"/>
      <c r="CE147" s="91"/>
      <c r="CF147" s="91"/>
      <c r="CG147" s="91"/>
      <c r="CH147" s="91"/>
      <c r="CI147" s="91"/>
      <c r="CJ147" s="91"/>
      <c r="CK147" s="91"/>
      <c r="CL147" s="91"/>
      <c r="CM147" s="91"/>
      <c r="CN147" s="91"/>
      <c r="CO147" s="91"/>
      <c r="CP147" s="91"/>
      <c r="CQ147" s="91"/>
      <c r="CR147" s="91"/>
      <c r="CS147" s="91"/>
      <c r="CT147" s="91"/>
      <c r="CU147" s="91"/>
      <c r="CV147" s="91"/>
      <c r="CW147" s="91"/>
      <c r="CX147" s="91"/>
      <c r="CY147" s="91"/>
      <c r="CZ147" s="91"/>
      <c r="DA147" s="91"/>
      <c r="DB147" s="91"/>
      <c r="DC147" s="91"/>
      <c r="DD147" s="91"/>
      <c r="DE147" s="91"/>
      <c r="DF147" s="91"/>
      <c r="DG147" s="91"/>
      <c r="DH147" s="91"/>
      <c r="DI147" s="91"/>
      <c r="DJ147" s="91"/>
      <c r="DK147" s="91"/>
      <c r="DL147" s="91"/>
      <c r="DM147" s="91"/>
      <c r="DN147" s="91"/>
      <c r="DO147" s="91"/>
    </row>
    <row r="148" spans="1:119" s="268" customFormat="1" ht="10.5" customHeight="1">
      <c r="A148" s="103">
        <f t="shared" si="9"/>
        <v>109</v>
      </c>
      <c r="B148" s="28" t="s">
        <v>245</v>
      </c>
      <c r="C148" s="13" t="s">
        <v>36</v>
      </c>
      <c r="D148" s="76" t="s">
        <v>397</v>
      </c>
      <c r="E148" s="78" t="s">
        <v>180</v>
      </c>
      <c r="F148" s="9" t="s">
        <v>400</v>
      </c>
      <c r="G148" s="66">
        <v>1994</v>
      </c>
      <c r="H148" s="9">
        <v>16</v>
      </c>
      <c r="I148" s="42">
        <f>'[1]Cuadro No. 1'!L148</f>
        <v>2904.32</v>
      </c>
      <c r="J148" s="270"/>
      <c r="K148" s="267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  <c r="BZ148" s="91"/>
      <c r="CA148" s="91"/>
      <c r="CB148" s="91"/>
      <c r="CC148" s="91"/>
      <c r="CD148" s="91"/>
      <c r="CE148" s="91"/>
      <c r="CF148" s="91"/>
      <c r="CG148" s="91"/>
      <c r="CH148" s="91"/>
      <c r="CI148" s="91"/>
      <c r="CJ148" s="91"/>
      <c r="CK148" s="91"/>
      <c r="CL148" s="91"/>
      <c r="CM148" s="91"/>
      <c r="CN148" s="91"/>
      <c r="CO148" s="91"/>
      <c r="CP148" s="91"/>
      <c r="CQ148" s="91"/>
      <c r="CR148" s="91"/>
      <c r="CS148" s="91"/>
      <c r="CT148" s="91"/>
      <c r="CU148" s="91"/>
      <c r="CV148" s="91"/>
      <c r="CW148" s="91"/>
      <c r="CX148" s="91"/>
      <c r="CY148" s="91"/>
      <c r="CZ148" s="91"/>
      <c r="DA148" s="91"/>
      <c r="DB148" s="91"/>
      <c r="DC148" s="91"/>
      <c r="DD148" s="91"/>
      <c r="DE148" s="91"/>
      <c r="DF148" s="91"/>
      <c r="DG148" s="91"/>
      <c r="DH148" s="91"/>
      <c r="DI148" s="91"/>
      <c r="DJ148" s="91"/>
      <c r="DK148" s="91"/>
      <c r="DL148" s="91"/>
      <c r="DM148" s="91"/>
      <c r="DN148" s="91"/>
      <c r="DO148" s="91"/>
    </row>
    <row r="149" spans="1:119" s="268" customFormat="1" ht="10.5" customHeight="1">
      <c r="A149" s="103">
        <f t="shared" si="9"/>
        <v>110</v>
      </c>
      <c r="B149" s="28" t="s">
        <v>22</v>
      </c>
      <c r="C149" s="13" t="s">
        <v>195</v>
      </c>
      <c r="D149" s="76" t="s">
        <v>397</v>
      </c>
      <c r="E149" s="78" t="s">
        <v>180</v>
      </c>
      <c r="F149" s="66" t="s">
        <v>400</v>
      </c>
      <c r="G149" s="66">
        <v>1994</v>
      </c>
      <c r="H149" s="9">
        <v>16</v>
      </c>
      <c r="I149" s="42">
        <f>'[1]Cuadro No. 1'!L149</f>
        <v>1578.18</v>
      </c>
      <c r="J149" s="270"/>
      <c r="K149" s="267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  <c r="BY149" s="91"/>
      <c r="BZ149" s="91"/>
      <c r="CA149" s="91"/>
      <c r="CB149" s="91"/>
      <c r="CC149" s="91"/>
      <c r="CD149" s="91"/>
      <c r="CE149" s="91"/>
      <c r="CF149" s="91"/>
      <c r="CG149" s="91"/>
      <c r="CH149" s="91"/>
      <c r="CI149" s="91"/>
      <c r="CJ149" s="91"/>
      <c r="CK149" s="91"/>
      <c r="CL149" s="91"/>
      <c r="CM149" s="91"/>
      <c r="CN149" s="91"/>
      <c r="CO149" s="91"/>
      <c r="CP149" s="91"/>
      <c r="CQ149" s="91"/>
      <c r="CR149" s="91"/>
      <c r="CS149" s="91"/>
      <c r="CT149" s="91"/>
      <c r="CU149" s="91"/>
      <c r="CV149" s="91"/>
      <c r="CW149" s="91"/>
      <c r="CX149" s="91"/>
      <c r="CY149" s="91"/>
      <c r="CZ149" s="91"/>
      <c r="DA149" s="91"/>
      <c r="DB149" s="91"/>
      <c r="DC149" s="91"/>
      <c r="DD149" s="91"/>
      <c r="DE149" s="91"/>
      <c r="DF149" s="91"/>
      <c r="DG149" s="91"/>
      <c r="DH149" s="91"/>
      <c r="DI149" s="91"/>
      <c r="DJ149" s="91"/>
      <c r="DK149" s="91"/>
      <c r="DL149" s="91"/>
      <c r="DM149" s="91"/>
      <c r="DN149" s="91"/>
      <c r="DO149" s="91"/>
    </row>
    <row r="150" spans="1:119" s="268" customFormat="1" ht="10.5" customHeight="1">
      <c r="A150" s="103">
        <f t="shared" si="9"/>
        <v>111</v>
      </c>
      <c r="B150" s="28" t="s">
        <v>152</v>
      </c>
      <c r="C150" s="13" t="s">
        <v>153</v>
      </c>
      <c r="D150" s="78" t="s">
        <v>293</v>
      </c>
      <c r="E150" s="78" t="s">
        <v>282</v>
      </c>
      <c r="F150" s="9"/>
      <c r="G150" s="66">
        <v>1967</v>
      </c>
      <c r="H150" s="9">
        <v>16</v>
      </c>
      <c r="I150" s="42">
        <f>'[1]Cuadro No. 1'!L150</f>
        <v>880</v>
      </c>
      <c r="J150" s="270"/>
      <c r="K150" s="267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1"/>
      <c r="BZ150" s="91"/>
      <c r="CA150" s="91"/>
      <c r="CB150" s="91"/>
      <c r="CC150" s="91"/>
      <c r="CD150" s="91"/>
      <c r="CE150" s="91"/>
      <c r="CF150" s="91"/>
      <c r="CG150" s="91"/>
      <c r="CH150" s="91"/>
      <c r="CI150" s="91"/>
      <c r="CJ150" s="91"/>
      <c r="CK150" s="91"/>
      <c r="CL150" s="91"/>
      <c r="CM150" s="91"/>
      <c r="CN150" s="91"/>
      <c r="CO150" s="91"/>
      <c r="CP150" s="91"/>
      <c r="CQ150" s="91"/>
      <c r="CR150" s="91"/>
      <c r="CS150" s="91"/>
      <c r="CT150" s="91"/>
      <c r="CU150" s="91"/>
      <c r="CV150" s="91"/>
      <c r="CW150" s="91"/>
      <c r="CX150" s="91"/>
      <c r="CY150" s="91"/>
      <c r="CZ150" s="91"/>
      <c r="DA150" s="91"/>
      <c r="DB150" s="91"/>
      <c r="DC150" s="91"/>
      <c r="DD150" s="91"/>
      <c r="DE150" s="91"/>
      <c r="DF150" s="91"/>
      <c r="DG150" s="91"/>
      <c r="DH150" s="91"/>
      <c r="DI150" s="91"/>
      <c r="DJ150" s="91"/>
      <c r="DK150" s="91"/>
      <c r="DL150" s="91"/>
      <c r="DM150" s="91"/>
      <c r="DN150" s="91"/>
      <c r="DO150" s="91"/>
    </row>
    <row r="151" spans="1:119" s="268" customFormat="1" ht="10.5" customHeight="1">
      <c r="A151" s="103">
        <f t="shared" si="9"/>
        <v>112</v>
      </c>
      <c r="B151" s="28" t="s">
        <v>154</v>
      </c>
      <c r="C151" s="13" t="s">
        <v>155</v>
      </c>
      <c r="D151" s="76" t="s">
        <v>397</v>
      </c>
      <c r="E151" s="78" t="s">
        <v>282</v>
      </c>
      <c r="F151" s="9" t="s">
        <v>400</v>
      </c>
      <c r="G151" s="66">
        <v>1957</v>
      </c>
      <c r="H151" s="9">
        <v>16</v>
      </c>
      <c r="I151" s="42">
        <f>'[1]Cuadro No. 1'!L151</f>
        <v>1694.93</v>
      </c>
      <c r="J151" s="270"/>
      <c r="K151" s="267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  <c r="BY151" s="91"/>
      <c r="BZ151" s="91"/>
      <c r="CA151" s="91"/>
      <c r="CB151" s="91"/>
      <c r="CC151" s="91"/>
      <c r="CD151" s="91"/>
      <c r="CE151" s="91"/>
      <c r="CF151" s="91"/>
      <c r="CG151" s="91"/>
      <c r="CH151" s="91"/>
      <c r="CI151" s="91"/>
      <c r="CJ151" s="91"/>
      <c r="CK151" s="91"/>
      <c r="CL151" s="91"/>
      <c r="CM151" s="91"/>
      <c r="CN151" s="91"/>
      <c r="CO151" s="91"/>
      <c r="CP151" s="91"/>
      <c r="CQ151" s="91"/>
      <c r="CR151" s="91"/>
      <c r="CS151" s="91"/>
      <c r="CT151" s="91"/>
      <c r="CU151" s="91"/>
      <c r="CV151" s="91"/>
      <c r="CW151" s="91"/>
      <c r="CX151" s="91"/>
      <c r="CY151" s="91"/>
      <c r="CZ151" s="91"/>
      <c r="DA151" s="91"/>
      <c r="DB151" s="91"/>
      <c r="DC151" s="91"/>
      <c r="DD151" s="91"/>
      <c r="DE151" s="91"/>
      <c r="DF151" s="91"/>
      <c r="DG151" s="91"/>
      <c r="DH151" s="91"/>
      <c r="DI151" s="91"/>
      <c r="DJ151" s="91"/>
      <c r="DK151" s="91"/>
      <c r="DL151" s="91"/>
      <c r="DM151" s="91"/>
      <c r="DN151" s="91"/>
      <c r="DO151" s="91"/>
    </row>
    <row r="152" spans="1:119" s="268" customFormat="1" ht="10.5" customHeight="1">
      <c r="A152" s="103">
        <f t="shared" si="9"/>
        <v>113</v>
      </c>
      <c r="B152" s="28" t="s">
        <v>156</v>
      </c>
      <c r="C152" s="13" t="s">
        <v>157</v>
      </c>
      <c r="D152" s="76" t="s">
        <v>397</v>
      </c>
      <c r="E152" s="78" t="s">
        <v>282</v>
      </c>
      <c r="F152" s="9" t="s">
        <v>400</v>
      </c>
      <c r="G152" s="66">
        <v>1956</v>
      </c>
      <c r="H152" s="9">
        <v>16</v>
      </c>
      <c r="I152" s="42">
        <f>'[1]Cuadro No. 1'!L152</f>
        <v>3523.15</v>
      </c>
      <c r="J152" s="270"/>
      <c r="K152" s="267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  <c r="BY152" s="91"/>
      <c r="BZ152" s="91"/>
      <c r="CA152" s="91"/>
      <c r="CB152" s="91"/>
      <c r="CC152" s="91"/>
      <c r="CD152" s="91"/>
      <c r="CE152" s="91"/>
      <c r="CF152" s="91"/>
      <c r="CG152" s="91"/>
      <c r="CH152" s="91"/>
      <c r="CI152" s="91"/>
      <c r="CJ152" s="91"/>
      <c r="CK152" s="91"/>
      <c r="CL152" s="91"/>
      <c r="CM152" s="91"/>
      <c r="CN152" s="91"/>
      <c r="CO152" s="91"/>
      <c r="CP152" s="91"/>
      <c r="CQ152" s="91"/>
      <c r="CR152" s="91"/>
      <c r="CS152" s="91"/>
      <c r="CT152" s="91"/>
      <c r="CU152" s="91"/>
      <c r="CV152" s="91"/>
      <c r="CW152" s="91"/>
      <c r="CX152" s="91"/>
      <c r="CY152" s="91"/>
      <c r="CZ152" s="91"/>
      <c r="DA152" s="91"/>
      <c r="DB152" s="91"/>
      <c r="DC152" s="91"/>
      <c r="DD152" s="91"/>
      <c r="DE152" s="91"/>
      <c r="DF152" s="91"/>
      <c r="DG152" s="91"/>
      <c r="DH152" s="91"/>
      <c r="DI152" s="91"/>
      <c r="DJ152" s="91"/>
      <c r="DK152" s="91"/>
      <c r="DL152" s="91"/>
      <c r="DM152" s="91"/>
      <c r="DN152" s="91"/>
      <c r="DO152" s="91"/>
    </row>
    <row r="153" spans="1:119" s="268" customFormat="1" ht="10.5" customHeight="1">
      <c r="A153" s="103">
        <f t="shared" si="9"/>
        <v>114</v>
      </c>
      <c r="B153" s="28" t="s">
        <v>158</v>
      </c>
      <c r="C153" s="13" t="s">
        <v>159</v>
      </c>
      <c r="D153" s="78" t="s">
        <v>401</v>
      </c>
      <c r="E153" s="78" t="s">
        <v>282</v>
      </c>
      <c r="F153" s="9" t="s">
        <v>421</v>
      </c>
      <c r="G153" s="66">
        <v>1956</v>
      </c>
      <c r="H153" s="9">
        <v>16</v>
      </c>
      <c r="I153" s="42">
        <f>'[1]Cuadro No. 1'!L153</f>
        <v>420</v>
      </c>
      <c r="J153" s="270"/>
      <c r="K153" s="267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  <c r="BY153" s="91"/>
      <c r="BZ153" s="91"/>
      <c r="CA153" s="91"/>
      <c r="CB153" s="91"/>
      <c r="CC153" s="91"/>
      <c r="CD153" s="91"/>
      <c r="CE153" s="91"/>
      <c r="CF153" s="91"/>
      <c r="CG153" s="91"/>
      <c r="CH153" s="91"/>
      <c r="CI153" s="91"/>
      <c r="CJ153" s="91"/>
      <c r="CK153" s="91"/>
      <c r="CL153" s="91"/>
      <c r="CM153" s="91"/>
      <c r="CN153" s="91"/>
      <c r="CO153" s="91"/>
      <c r="CP153" s="91"/>
      <c r="CQ153" s="91"/>
      <c r="CR153" s="91"/>
      <c r="CS153" s="91"/>
      <c r="CT153" s="91"/>
      <c r="CU153" s="91"/>
      <c r="CV153" s="91"/>
      <c r="CW153" s="91"/>
      <c r="CX153" s="91"/>
      <c r="CY153" s="91"/>
      <c r="CZ153" s="91"/>
      <c r="DA153" s="91"/>
      <c r="DB153" s="91"/>
      <c r="DC153" s="91"/>
      <c r="DD153" s="91"/>
      <c r="DE153" s="91"/>
      <c r="DF153" s="91"/>
      <c r="DG153" s="91"/>
      <c r="DH153" s="91"/>
      <c r="DI153" s="91"/>
      <c r="DJ153" s="91"/>
      <c r="DK153" s="91"/>
      <c r="DL153" s="91"/>
      <c r="DM153" s="91"/>
      <c r="DN153" s="91"/>
      <c r="DO153" s="91"/>
    </row>
    <row r="154" spans="1:119" s="268" customFormat="1" ht="10.5" customHeight="1">
      <c r="A154" s="103">
        <f t="shared" si="9"/>
        <v>115</v>
      </c>
      <c r="B154" s="28" t="s">
        <v>160</v>
      </c>
      <c r="C154" s="13" t="s">
        <v>161</v>
      </c>
      <c r="D154" s="78" t="s">
        <v>293</v>
      </c>
      <c r="E154" s="78" t="s">
        <v>282</v>
      </c>
      <c r="F154" s="9" t="s">
        <v>400</v>
      </c>
      <c r="G154" s="66">
        <v>1957</v>
      </c>
      <c r="H154" s="9">
        <v>16</v>
      </c>
      <c r="I154" s="42">
        <f>'[1]Cuadro No. 1'!L154</f>
        <v>1228.71</v>
      </c>
      <c r="J154" s="270"/>
      <c r="K154" s="267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  <c r="BY154" s="91"/>
      <c r="BZ154" s="91"/>
      <c r="CA154" s="91"/>
      <c r="CB154" s="91"/>
      <c r="CC154" s="91"/>
      <c r="CD154" s="91"/>
      <c r="CE154" s="91"/>
      <c r="CF154" s="91"/>
      <c r="CG154" s="91"/>
      <c r="CH154" s="91"/>
      <c r="CI154" s="91"/>
      <c r="CJ154" s="91"/>
      <c r="CK154" s="91"/>
      <c r="CL154" s="91"/>
      <c r="CM154" s="91"/>
      <c r="CN154" s="91"/>
      <c r="CO154" s="91"/>
      <c r="CP154" s="91"/>
      <c r="CQ154" s="91"/>
      <c r="CR154" s="91"/>
      <c r="CS154" s="91"/>
      <c r="CT154" s="91"/>
      <c r="CU154" s="91"/>
      <c r="CV154" s="91"/>
      <c r="CW154" s="91"/>
      <c r="CX154" s="91"/>
      <c r="CY154" s="91"/>
      <c r="CZ154" s="91"/>
      <c r="DA154" s="91"/>
      <c r="DB154" s="91"/>
      <c r="DC154" s="91"/>
      <c r="DD154" s="91"/>
      <c r="DE154" s="91"/>
      <c r="DF154" s="91"/>
      <c r="DG154" s="91"/>
      <c r="DH154" s="91"/>
      <c r="DI154" s="91"/>
      <c r="DJ154" s="91"/>
      <c r="DK154" s="91"/>
      <c r="DL154" s="91"/>
      <c r="DM154" s="91"/>
      <c r="DN154" s="91"/>
      <c r="DO154" s="91"/>
    </row>
    <row r="155" spans="1:119" s="268" customFormat="1" ht="10.5" customHeight="1">
      <c r="A155" s="103">
        <f t="shared" si="9"/>
        <v>116</v>
      </c>
      <c r="B155" s="28" t="s">
        <v>56</v>
      </c>
      <c r="C155" s="13" t="s">
        <v>57</v>
      </c>
      <c r="D155" s="76" t="s">
        <v>397</v>
      </c>
      <c r="E155" s="78" t="s">
        <v>180</v>
      </c>
      <c r="F155" s="9" t="s">
        <v>400</v>
      </c>
      <c r="G155" s="66">
        <v>1965</v>
      </c>
      <c r="H155" s="9">
        <v>16</v>
      </c>
      <c r="I155" s="42">
        <f>'[1]Cuadro No. 1'!L155</f>
        <v>1816.72</v>
      </c>
      <c r="J155" s="270"/>
      <c r="K155" s="267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  <c r="BY155" s="91"/>
      <c r="BZ155" s="91"/>
      <c r="CA155" s="91"/>
      <c r="CB155" s="91"/>
      <c r="CC155" s="91"/>
      <c r="CD155" s="91"/>
      <c r="CE155" s="91"/>
      <c r="CF155" s="91"/>
      <c r="CG155" s="91"/>
      <c r="CH155" s="91"/>
      <c r="CI155" s="91"/>
      <c r="CJ155" s="91"/>
      <c r="CK155" s="91"/>
      <c r="CL155" s="91"/>
      <c r="CM155" s="91"/>
      <c r="CN155" s="91"/>
      <c r="CO155" s="91"/>
      <c r="CP155" s="91"/>
      <c r="CQ155" s="91"/>
      <c r="CR155" s="91"/>
      <c r="CS155" s="91"/>
      <c r="CT155" s="91"/>
      <c r="CU155" s="91"/>
      <c r="CV155" s="91"/>
      <c r="CW155" s="91"/>
      <c r="CX155" s="91"/>
      <c r="CY155" s="91"/>
      <c r="CZ155" s="91"/>
      <c r="DA155" s="91"/>
      <c r="DB155" s="91"/>
      <c r="DC155" s="91"/>
      <c r="DD155" s="91"/>
      <c r="DE155" s="91"/>
      <c r="DF155" s="91"/>
      <c r="DG155" s="91"/>
      <c r="DH155" s="91"/>
      <c r="DI155" s="91"/>
      <c r="DJ155" s="91"/>
      <c r="DK155" s="91"/>
      <c r="DL155" s="91"/>
      <c r="DM155" s="91"/>
      <c r="DN155" s="91"/>
      <c r="DO155" s="91"/>
    </row>
    <row r="156" spans="1:119" s="268" customFormat="1" ht="10.5" customHeight="1">
      <c r="A156" s="103">
        <f t="shared" si="9"/>
        <v>117</v>
      </c>
      <c r="B156" s="28" t="s">
        <v>253</v>
      </c>
      <c r="C156" s="13" t="s">
        <v>194</v>
      </c>
      <c r="D156" s="76" t="s">
        <v>397</v>
      </c>
      <c r="E156" s="78" t="s">
        <v>180</v>
      </c>
      <c r="F156" s="9" t="s">
        <v>400</v>
      </c>
      <c r="G156" s="66">
        <v>1989</v>
      </c>
      <c r="H156" s="9">
        <v>16</v>
      </c>
      <c r="I156" s="42">
        <f>'[1]Cuadro No. 1'!L156</f>
        <v>4880.33</v>
      </c>
      <c r="J156" s="270"/>
      <c r="K156" s="267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  <c r="BY156" s="91"/>
      <c r="BZ156" s="91"/>
      <c r="CA156" s="91"/>
      <c r="CB156" s="91"/>
      <c r="CC156" s="91"/>
      <c r="CD156" s="91"/>
      <c r="CE156" s="91"/>
      <c r="CF156" s="91"/>
      <c r="CG156" s="91"/>
      <c r="CH156" s="91"/>
      <c r="CI156" s="91"/>
      <c r="CJ156" s="91"/>
      <c r="CK156" s="91"/>
      <c r="CL156" s="91"/>
      <c r="CM156" s="91"/>
      <c r="CN156" s="91"/>
      <c r="CO156" s="91"/>
      <c r="CP156" s="91"/>
      <c r="CQ156" s="91"/>
      <c r="CR156" s="91"/>
      <c r="CS156" s="91"/>
      <c r="CT156" s="91"/>
      <c r="CU156" s="91"/>
      <c r="CV156" s="91"/>
      <c r="CW156" s="91"/>
      <c r="CX156" s="91"/>
      <c r="CY156" s="91"/>
      <c r="CZ156" s="91"/>
      <c r="DA156" s="91"/>
      <c r="DB156" s="91"/>
      <c r="DC156" s="91"/>
      <c r="DD156" s="91"/>
      <c r="DE156" s="91"/>
      <c r="DF156" s="91"/>
      <c r="DG156" s="91"/>
      <c r="DH156" s="91"/>
      <c r="DI156" s="91"/>
      <c r="DJ156" s="91"/>
      <c r="DK156" s="91"/>
      <c r="DL156" s="91"/>
      <c r="DM156" s="91"/>
      <c r="DN156" s="91"/>
      <c r="DO156" s="91"/>
    </row>
    <row r="157" spans="1:119" s="268" customFormat="1" ht="10.5" customHeight="1">
      <c r="A157" s="103">
        <f t="shared" si="9"/>
        <v>118</v>
      </c>
      <c r="B157" s="28" t="s">
        <v>24</v>
      </c>
      <c r="C157" s="13" t="s">
        <v>35</v>
      </c>
      <c r="D157" s="76" t="s">
        <v>429</v>
      </c>
      <c r="E157" s="78" t="s">
        <v>180</v>
      </c>
      <c r="F157" s="66" t="s">
        <v>400</v>
      </c>
      <c r="G157" s="66">
        <v>1967</v>
      </c>
      <c r="H157" s="9">
        <v>16</v>
      </c>
      <c r="I157" s="42">
        <f>'[1]Cuadro No. 1'!L157</f>
        <v>2520</v>
      </c>
      <c r="J157" s="270"/>
      <c r="K157" s="267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  <c r="BY157" s="91"/>
      <c r="BZ157" s="91"/>
      <c r="CA157" s="91"/>
      <c r="CB157" s="91"/>
      <c r="CC157" s="91"/>
      <c r="CD157" s="91"/>
      <c r="CE157" s="91"/>
      <c r="CF157" s="91"/>
      <c r="CG157" s="91"/>
      <c r="CH157" s="91"/>
      <c r="CI157" s="91"/>
      <c r="CJ157" s="91"/>
      <c r="CK157" s="91"/>
      <c r="CL157" s="91"/>
      <c r="CM157" s="91"/>
      <c r="CN157" s="91"/>
      <c r="CO157" s="91"/>
      <c r="CP157" s="91"/>
      <c r="CQ157" s="91"/>
      <c r="CR157" s="91"/>
      <c r="CS157" s="91"/>
      <c r="CT157" s="91"/>
      <c r="CU157" s="91"/>
      <c r="CV157" s="91"/>
      <c r="CW157" s="91"/>
      <c r="CX157" s="91"/>
      <c r="CY157" s="91"/>
      <c r="CZ157" s="91"/>
      <c r="DA157" s="91"/>
      <c r="DB157" s="91"/>
      <c r="DC157" s="91"/>
      <c r="DD157" s="91"/>
      <c r="DE157" s="91"/>
      <c r="DF157" s="91"/>
      <c r="DG157" s="91"/>
      <c r="DH157" s="91"/>
      <c r="DI157" s="91"/>
      <c r="DJ157" s="91"/>
      <c r="DK157" s="91"/>
      <c r="DL157" s="91"/>
      <c r="DM157" s="91"/>
      <c r="DN157" s="91"/>
      <c r="DO157" s="91"/>
    </row>
    <row r="158" spans="1:119" s="268" customFormat="1" ht="10.5" customHeight="1">
      <c r="A158" s="103">
        <f t="shared" si="9"/>
        <v>119</v>
      </c>
      <c r="B158" s="28" t="s">
        <v>43</v>
      </c>
      <c r="C158" s="13" t="s">
        <v>65</v>
      </c>
      <c r="D158" s="78" t="s">
        <v>293</v>
      </c>
      <c r="E158" s="78" t="s">
        <v>180</v>
      </c>
      <c r="F158" s="66" t="s">
        <v>400</v>
      </c>
      <c r="G158" s="66">
        <v>1967</v>
      </c>
      <c r="H158" s="9">
        <v>16</v>
      </c>
      <c r="I158" s="42">
        <f>'[1]Cuadro No. 1'!L158</f>
        <v>186.75</v>
      </c>
      <c r="J158" s="270"/>
      <c r="K158" s="267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  <c r="BY158" s="91"/>
      <c r="BZ158" s="91"/>
      <c r="CA158" s="91"/>
      <c r="CB158" s="91"/>
      <c r="CC158" s="91"/>
      <c r="CD158" s="91"/>
      <c r="CE158" s="91"/>
      <c r="CF158" s="91"/>
      <c r="CG158" s="91"/>
      <c r="CH158" s="91"/>
      <c r="CI158" s="91"/>
      <c r="CJ158" s="91"/>
      <c r="CK158" s="91"/>
      <c r="CL158" s="91"/>
      <c r="CM158" s="91"/>
      <c r="CN158" s="91"/>
      <c r="CO158" s="91"/>
      <c r="CP158" s="91"/>
      <c r="CQ158" s="91"/>
      <c r="CR158" s="91"/>
      <c r="CS158" s="91"/>
      <c r="CT158" s="91"/>
      <c r="CU158" s="91"/>
      <c r="CV158" s="91"/>
      <c r="CW158" s="91"/>
      <c r="CX158" s="91"/>
      <c r="CY158" s="91"/>
      <c r="CZ158" s="91"/>
      <c r="DA158" s="91"/>
      <c r="DB158" s="91"/>
      <c r="DC158" s="91"/>
      <c r="DD158" s="91"/>
      <c r="DE158" s="91"/>
      <c r="DF158" s="91"/>
      <c r="DG158" s="91"/>
      <c r="DH158" s="91"/>
      <c r="DI158" s="91"/>
      <c r="DJ158" s="91"/>
      <c r="DK158" s="91"/>
      <c r="DL158" s="91"/>
      <c r="DM158" s="91"/>
      <c r="DN158" s="91"/>
      <c r="DO158" s="91"/>
    </row>
    <row r="159" spans="1:119" s="268" customFormat="1" ht="10.5" customHeight="1">
      <c r="A159" s="103">
        <f t="shared" si="9"/>
        <v>120</v>
      </c>
      <c r="B159" s="28" t="s">
        <v>162</v>
      </c>
      <c r="C159" s="13" t="s">
        <v>163</v>
      </c>
      <c r="D159" s="76" t="s">
        <v>397</v>
      </c>
      <c r="E159" s="78" t="s">
        <v>180</v>
      </c>
      <c r="F159" s="66" t="s">
        <v>400</v>
      </c>
      <c r="G159" s="66">
        <v>1968</v>
      </c>
      <c r="H159" s="9">
        <v>16</v>
      </c>
      <c r="I159" s="42">
        <f>'[1]Cuadro No. 1'!L159</f>
        <v>2350</v>
      </c>
      <c r="J159" s="270"/>
      <c r="K159" s="267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  <c r="BY159" s="91"/>
      <c r="BZ159" s="91"/>
      <c r="CA159" s="91"/>
      <c r="CB159" s="91"/>
      <c r="CC159" s="91"/>
      <c r="CD159" s="91"/>
      <c r="CE159" s="91"/>
      <c r="CF159" s="91"/>
      <c r="CG159" s="91"/>
      <c r="CH159" s="91"/>
      <c r="CI159" s="91"/>
      <c r="CJ159" s="91"/>
      <c r="CK159" s="91"/>
      <c r="CL159" s="91"/>
      <c r="CM159" s="91"/>
      <c r="CN159" s="91"/>
      <c r="CO159" s="91"/>
      <c r="CP159" s="91"/>
      <c r="CQ159" s="91"/>
      <c r="CR159" s="91"/>
      <c r="CS159" s="91"/>
      <c r="CT159" s="91"/>
      <c r="CU159" s="91"/>
      <c r="CV159" s="91"/>
      <c r="CW159" s="91"/>
      <c r="CX159" s="91"/>
      <c r="CY159" s="91"/>
      <c r="CZ159" s="91"/>
      <c r="DA159" s="91"/>
      <c r="DB159" s="91"/>
      <c r="DC159" s="91"/>
      <c r="DD159" s="91"/>
      <c r="DE159" s="91"/>
      <c r="DF159" s="91"/>
      <c r="DG159" s="91"/>
      <c r="DH159" s="91"/>
      <c r="DI159" s="91"/>
      <c r="DJ159" s="91"/>
      <c r="DK159" s="91"/>
      <c r="DL159" s="91"/>
      <c r="DM159" s="91"/>
      <c r="DN159" s="91"/>
      <c r="DO159" s="91"/>
    </row>
    <row r="160" spans="1:119" s="268" customFormat="1" ht="10.5" customHeight="1">
      <c r="A160" s="103">
        <f t="shared" si="9"/>
        <v>121</v>
      </c>
      <c r="B160" s="28" t="s">
        <v>33</v>
      </c>
      <c r="C160" s="13" t="s">
        <v>148</v>
      </c>
      <c r="D160" s="76" t="s">
        <v>397</v>
      </c>
      <c r="E160" s="78" t="s">
        <v>180</v>
      </c>
      <c r="F160" s="66" t="s">
        <v>400</v>
      </c>
      <c r="G160" s="66">
        <v>1968</v>
      </c>
      <c r="H160" s="9">
        <v>16</v>
      </c>
      <c r="I160" s="42">
        <f>'[1]Cuadro No. 1'!L160</f>
        <v>2350</v>
      </c>
      <c r="J160" s="270"/>
      <c r="K160" s="267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  <c r="BY160" s="91"/>
      <c r="BZ160" s="91"/>
      <c r="CA160" s="91"/>
      <c r="CB160" s="91"/>
      <c r="CC160" s="91"/>
      <c r="CD160" s="91"/>
      <c r="CE160" s="91"/>
      <c r="CF160" s="91"/>
      <c r="CG160" s="91"/>
      <c r="CH160" s="91"/>
      <c r="CI160" s="91"/>
      <c r="CJ160" s="91"/>
      <c r="CK160" s="91"/>
      <c r="CL160" s="91"/>
      <c r="CM160" s="91"/>
      <c r="CN160" s="91"/>
      <c r="CO160" s="91"/>
      <c r="CP160" s="91"/>
      <c r="CQ160" s="91"/>
      <c r="CR160" s="91"/>
      <c r="CS160" s="91"/>
      <c r="CT160" s="91"/>
      <c r="CU160" s="91"/>
      <c r="CV160" s="91"/>
      <c r="CW160" s="91"/>
      <c r="CX160" s="91"/>
      <c r="CY160" s="91"/>
      <c r="CZ160" s="91"/>
      <c r="DA160" s="91"/>
      <c r="DB160" s="91"/>
      <c r="DC160" s="91"/>
      <c r="DD160" s="91"/>
      <c r="DE160" s="91"/>
      <c r="DF160" s="91"/>
      <c r="DG160" s="91"/>
      <c r="DH160" s="91"/>
      <c r="DI160" s="91"/>
      <c r="DJ160" s="91"/>
      <c r="DK160" s="91"/>
      <c r="DL160" s="91"/>
      <c r="DM160" s="91"/>
      <c r="DN160" s="91"/>
      <c r="DO160" s="91"/>
    </row>
    <row r="161" spans="1:119" s="268" customFormat="1" ht="10.5" customHeight="1">
      <c r="A161" s="103">
        <f t="shared" si="9"/>
        <v>122</v>
      </c>
      <c r="B161" s="28" t="s">
        <v>45</v>
      </c>
      <c r="C161" s="13" t="s">
        <v>301</v>
      </c>
      <c r="D161" s="76" t="s">
        <v>397</v>
      </c>
      <c r="E161" s="78" t="s">
        <v>283</v>
      </c>
      <c r="F161" s="66" t="s">
        <v>400</v>
      </c>
      <c r="G161" s="66">
        <v>1967</v>
      </c>
      <c r="H161" s="9">
        <v>16</v>
      </c>
      <c r="I161" s="42">
        <f>'[1]Cuadro No. 1'!L161</f>
        <v>1134.32</v>
      </c>
      <c r="J161" s="270"/>
      <c r="K161" s="267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  <c r="BY161" s="91"/>
      <c r="BZ161" s="91"/>
      <c r="CA161" s="91"/>
      <c r="CB161" s="91"/>
      <c r="CC161" s="91"/>
      <c r="CD161" s="91"/>
      <c r="CE161" s="91"/>
      <c r="CF161" s="91"/>
      <c r="CG161" s="91"/>
      <c r="CH161" s="91"/>
      <c r="CI161" s="91"/>
      <c r="CJ161" s="91"/>
      <c r="CK161" s="91"/>
      <c r="CL161" s="91"/>
      <c r="CM161" s="91"/>
      <c r="CN161" s="91"/>
      <c r="CO161" s="91"/>
      <c r="CP161" s="91"/>
      <c r="CQ161" s="91"/>
      <c r="CR161" s="91"/>
      <c r="CS161" s="91"/>
      <c r="CT161" s="91"/>
      <c r="CU161" s="91"/>
      <c r="CV161" s="91"/>
      <c r="CW161" s="91"/>
      <c r="CX161" s="91"/>
      <c r="CY161" s="91"/>
      <c r="CZ161" s="91"/>
      <c r="DA161" s="91"/>
      <c r="DB161" s="91"/>
      <c r="DC161" s="91"/>
      <c r="DD161" s="91"/>
      <c r="DE161" s="91"/>
      <c r="DF161" s="91"/>
      <c r="DG161" s="91"/>
      <c r="DH161" s="91"/>
      <c r="DI161" s="91"/>
      <c r="DJ161" s="91"/>
      <c r="DK161" s="91"/>
      <c r="DL161" s="91"/>
      <c r="DM161" s="91"/>
      <c r="DN161" s="91"/>
      <c r="DO161" s="91"/>
    </row>
    <row r="162" spans="1:119" s="268" customFormat="1" ht="10.5" customHeight="1">
      <c r="A162" s="103">
        <f t="shared" si="9"/>
        <v>123</v>
      </c>
      <c r="B162" s="28" t="s">
        <v>280</v>
      </c>
      <c r="C162" s="13" t="s">
        <v>281</v>
      </c>
      <c r="D162" s="78" t="s">
        <v>293</v>
      </c>
      <c r="E162" s="78"/>
      <c r="F162" s="9"/>
      <c r="G162" s="66">
        <v>1965</v>
      </c>
      <c r="H162" s="9">
        <v>16</v>
      </c>
      <c r="I162" s="42">
        <f>'[1]Cuadro No. 1'!L162</f>
        <v>591.16</v>
      </c>
      <c r="J162" s="270"/>
      <c r="K162" s="267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  <c r="BY162" s="91"/>
      <c r="BZ162" s="91"/>
      <c r="CA162" s="91"/>
      <c r="CB162" s="91"/>
      <c r="CC162" s="91"/>
      <c r="CD162" s="91"/>
      <c r="CE162" s="91"/>
      <c r="CF162" s="91"/>
      <c r="CG162" s="91"/>
      <c r="CH162" s="91"/>
      <c r="CI162" s="91"/>
      <c r="CJ162" s="91"/>
      <c r="CK162" s="91"/>
      <c r="CL162" s="91"/>
      <c r="CM162" s="91"/>
      <c r="CN162" s="91"/>
      <c r="CO162" s="91"/>
      <c r="CP162" s="91"/>
      <c r="CQ162" s="91"/>
      <c r="CR162" s="91"/>
      <c r="CS162" s="91"/>
      <c r="CT162" s="91"/>
      <c r="CU162" s="91"/>
      <c r="CV162" s="91"/>
      <c r="CW162" s="91"/>
      <c r="CX162" s="91"/>
      <c r="CY162" s="91"/>
      <c r="CZ162" s="91"/>
      <c r="DA162" s="91"/>
      <c r="DB162" s="91"/>
      <c r="DC162" s="91"/>
      <c r="DD162" s="91"/>
      <c r="DE162" s="91"/>
      <c r="DF162" s="91"/>
      <c r="DG162" s="91"/>
      <c r="DH162" s="91"/>
      <c r="DI162" s="91"/>
      <c r="DJ162" s="91"/>
      <c r="DK162" s="91"/>
      <c r="DL162" s="91"/>
      <c r="DM162" s="91"/>
      <c r="DN162" s="91"/>
      <c r="DO162" s="91"/>
    </row>
    <row r="163" spans="1:119" s="268" customFormat="1" ht="10.5" customHeight="1">
      <c r="A163" s="103">
        <f t="shared" si="9"/>
        <v>124</v>
      </c>
      <c r="B163" s="31" t="s">
        <v>202</v>
      </c>
      <c r="C163" s="13" t="s">
        <v>167</v>
      </c>
      <c r="D163" s="78" t="s">
        <v>285</v>
      </c>
      <c r="E163" s="78" t="s">
        <v>180</v>
      </c>
      <c r="F163" s="66" t="s">
        <v>400</v>
      </c>
      <c r="G163" s="66">
        <v>1997</v>
      </c>
      <c r="H163" s="9">
        <v>16</v>
      </c>
      <c r="I163" s="42">
        <f>'[1]Cuadro No. 1'!L163</f>
        <v>584</v>
      </c>
      <c r="J163" s="270"/>
      <c r="K163" s="267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  <c r="BY163" s="91"/>
      <c r="BZ163" s="91"/>
      <c r="CA163" s="91"/>
      <c r="CB163" s="91"/>
      <c r="CC163" s="91"/>
      <c r="CD163" s="91"/>
      <c r="CE163" s="91"/>
      <c r="CF163" s="91"/>
      <c r="CG163" s="91"/>
      <c r="CH163" s="91"/>
      <c r="CI163" s="91"/>
      <c r="CJ163" s="91"/>
      <c r="CK163" s="91"/>
      <c r="CL163" s="91"/>
      <c r="CM163" s="91"/>
      <c r="CN163" s="91"/>
      <c r="CO163" s="91"/>
      <c r="CP163" s="91"/>
      <c r="CQ163" s="91"/>
      <c r="CR163" s="91"/>
      <c r="CS163" s="91"/>
      <c r="CT163" s="91"/>
      <c r="CU163" s="91"/>
      <c r="CV163" s="91"/>
      <c r="CW163" s="91"/>
      <c r="CX163" s="91"/>
      <c r="CY163" s="91"/>
      <c r="CZ163" s="91"/>
      <c r="DA163" s="91"/>
      <c r="DB163" s="91"/>
      <c r="DC163" s="91"/>
      <c r="DD163" s="91"/>
      <c r="DE163" s="91"/>
      <c r="DF163" s="91"/>
      <c r="DG163" s="91"/>
      <c r="DH163" s="91"/>
      <c r="DI163" s="91"/>
      <c r="DJ163" s="91"/>
      <c r="DK163" s="91"/>
      <c r="DL163" s="91"/>
      <c r="DM163" s="91"/>
      <c r="DN163" s="91"/>
      <c r="DO163" s="91"/>
    </row>
    <row r="164" spans="1:119" s="268" customFormat="1" ht="10.5" customHeight="1">
      <c r="A164" s="103">
        <f t="shared" si="9"/>
        <v>125</v>
      </c>
      <c r="B164" s="28" t="s">
        <v>203</v>
      </c>
      <c r="C164" s="13" t="s">
        <v>183</v>
      </c>
      <c r="D164" s="78" t="s">
        <v>285</v>
      </c>
      <c r="E164" s="78" t="s">
        <v>180</v>
      </c>
      <c r="F164" s="9"/>
      <c r="G164" s="66">
        <v>1997</v>
      </c>
      <c r="H164" s="9">
        <v>16</v>
      </c>
      <c r="I164" s="42">
        <f>'[1]Cuadro No. 1'!L164</f>
        <v>1340.8</v>
      </c>
      <c r="J164" s="270"/>
      <c r="K164" s="267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  <c r="BY164" s="91"/>
      <c r="BZ164" s="91"/>
      <c r="CA164" s="91"/>
      <c r="CB164" s="91"/>
      <c r="CC164" s="91"/>
      <c r="CD164" s="91"/>
      <c r="CE164" s="91"/>
      <c r="CF164" s="91"/>
      <c r="CG164" s="91"/>
      <c r="CH164" s="91"/>
      <c r="CI164" s="91"/>
      <c r="CJ164" s="91"/>
      <c r="CK164" s="91"/>
      <c r="CL164" s="91"/>
      <c r="CM164" s="91"/>
      <c r="CN164" s="91"/>
      <c r="CO164" s="91"/>
      <c r="CP164" s="91"/>
      <c r="CQ164" s="91"/>
      <c r="CR164" s="91"/>
      <c r="CS164" s="91"/>
      <c r="CT164" s="91"/>
      <c r="CU164" s="91"/>
      <c r="CV164" s="91"/>
      <c r="CW164" s="91"/>
      <c r="CX164" s="91"/>
      <c r="CY164" s="91"/>
      <c r="CZ164" s="91"/>
      <c r="DA164" s="91"/>
      <c r="DB164" s="91"/>
      <c r="DC164" s="91"/>
      <c r="DD164" s="91"/>
      <c r="DE164" s="91"/>
      <c r="DF164" s="91"/>
      <c r="DG164" s="91"/>
      <c r="DH164" s="91"/>
      <c r="DI164" s="91"/>
      <c r="DJ164" s="91"/>
      <c r="DK164" s="91"/>
      <c r="DL164" s="91"/>
      <c r="DM164" s="91"/>
      <c r="DN164" s="91"/>
      <c r="DO164" s="91"/>
    </row>
    <row r="165" spans="1:119" s="268" customFormat="1" ht="15.75" customHeight="1">
      <c r="A165" s="103">
        <f t="shared" si="9"/>
        <v>126</v>
      </c>
      <c r="B165" s="269" t="s">
        <v>20</v>
      </c>
      <c r="C165" s="13" t="s">
        <v>92</v>
      </c>
      <c r="D165" s="78" t="s">
        <v>293</v>
      </c>
      <c r="E165" s="78" t="s">
        <v>180</v>
      </c>
      <c r="F165" s="9" t="s">
        <v>426</v>
      </c>
      <c r="G165" s="66">
        <v>1987</v>
      </c>
      <c r="H165" s="9">
        <v>16</v>
      </c>
      <c r="I165" s="42">
        <f>'[1]Cuadro No. 1'!L165</f>
        <v>1348.56</v>
      </c>
      <c r="J165" s="270"/>
      <c r="K165" s="267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  <c r="BY165" s="91"/>
      <c r="BZ165" s="91"/>
      <c r="CA165" s="91"/>
      <c r="CB165" s="91"/>
      <c r="CC165" s="91"/>
      <c r="CD165" s="91"/>
      <c r="CE165" s="91"/>
      <c r="CF165" s="91"/>
      <c r="CG165" s="91"/>
      <c r="CH165" s="91"/>
      <c r="CI165" s="91"/>
      <c r="CJ165" s="91"/>
      <c r="CK165" s="91"/>
      <c r="CL165" s="91"/>
      <c r="CM165" s="91"/>
      <c r="CN165" s="91"/>
      <c r="CO165" s="91"/>
      <c r="CP165" s="91"/>
      <c r="CQ165" s="91"/>
      <c r="CR165" s="91"/>
      <c r="CS165" s="91"/>
      <c r="CT165" s="91"/>
      <c r="CU165" s="91"/>
      <c r="CV165" s="91"/>
      <c r="CW165" s="91"/>
      <c r="CX165" s="91"/>
      <c r="CY165" s="91"/>
      <c r="CZ165" s="91"/>
      <c r="DA165" s="91"/>
      <c r="DB165" s="91"/>
      <c r="DC165" s="91"/>
      <c r="DD165" s="91"/>
      <c r="DE165" s="91"/>
      <c r="DF165" s="91"/>
      <c r="DG165" s="91"/>
      <c r="DH165" s="91"/>
      <c r="DI165" s="91"/>
      <c r="DJ165" s="91"/>
      <c r="DK165" s="91"/>
      <c r="DL165" s="91"/>
      <c r="DM165" s="91"/>
      <c r="DN165" s="91"/>
      <c r="DO165" s="91"/>
    </row>
    <row r="166" spans="1:119" s="268" customFormat="1" ht="10.5" customHeight="1">
      <c r="A166" s="103">
        <f t="shared" si="9"/>
        <v>127</v>
      </c>
      <c r="B166" s="269" t="s">
        <v>171</v>
      </c>
      <c r="C166" s="13" t="s">
        <v>172</v>
      </c>
      <c r="D166" s="78" t="s">
        <v>293</v>
      </c>
      <c r="E166" s="78" t="s">
        <v>180</v>
      </c>
      <c r="F166" s="9"/>
      <c r="G166" s="66">
        <v>1990</v>
      </c>
      <c r="H166" s="9">
        <v>16</v>
      </c>
      <c r="I166" s="42">
        <f>'[1]Cuadro No. 1'!L166</f>
        <v>980</v>
      </c>
      <c r="J166" s="270"/>
      <c r="K166" s="267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  <c r="BY166" s="91"/>
      <c r="BZ166" s="91"/>
      <c r="CA166" s="91"/>
      <c r="CB166" s="91"/>
      <c r="CC166" s="91"/>
      <c r="CD166" s="91"/>
      <c r="CE166" s="91"/>
      <c r="CF166" s="91"/>
      <c r="CG166" s="91"/>
      <c r="CH166" s="91"/>
      <c r="CI166" s="91"/>
      <c r="CJ166" s="91"/>
      <c r="CK166" s="91"/>
      <c r="CL166" s="91"/>
      <c r="CM166" s="91"/>
      <c r="CN166" s="91"/>
      <c r="CO166" s="91"/>
      <c r="CP166" s="91"/>
      <c r="CQ166" s="91"/>
      <c r="CR166" s="91"/>
      <c r="CS166" s="91"/>
      <c r="CT166" s="91"/>
      <c r="CU166" s="91"/>
      <c r="CV166" s="91"/>
      <c r="CW166" s="91"/>
      <c r="CX166" s="91"/>
      <c r="CY166" s="91"/>
      <c r="CZ166" s="91"/>
      <c r="DA166" s="91"/>
      <c r="DB166" s="91"/>
      <c r="DC166" s="91"/>
      <c r="DD166" s="91"/>
      <c r="DE166" s="91"/>
      <c r="DF166" s="91"/>
      <c r="DG166" s="91"/>
      <c r="DH166" s="91"/>
      <c r="DI166" s="91"/>
      <c r="DJ166" s="91"/>
      <c r="DK166" s="91"/>
      <c r="DL166" s="91"/>
      <c r="DM166" s="91"/>
      <c r="DN166" s="91"/>
      <c r="DO166" s="91"/>
    </row>
    <row r="167" spans="1:119" s="268" customFormat="1" ht="10.5" customHeight="1">
      <c r="A167" s="103">
        <f t="shared" si="9"/>
        <v>128</v>
      </c>
      <c r="B167" s="269" t="s">
        <v>177</v>
      </c>
      <c r="C167" s="13" t="s">
        <v>178</v>
      </c>
      <c r="D167" s="76" t="s">
        <v>397</v>
      </c>
      <c r="E167" s="78"/>
      <c r="F167" s="9"/>
      <c r="G167" s="66"/>
      <c r="H167" s="9"/>
      <c r="I167" s="42">
        <f>'[1]Cuadro No. 1'!L167</f>
        <v>0</v>
      </c>
      <c r="J167" s="270"/>
      <c r="K167" s="267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  <c r="BY167" s="91"/>
      <c r="BZ167" s="91"/>
      <c r="CA167" s="91"/>
      <c r="CB167" s="91"/>
      <c r="CC167" s="91"/>
      <c r="CD167" s="91"/>
      <c r="CE167" s="91"/>
      <c r="CF167" s="91"/>
      <c r="CG167" s="91"/>
      <c r="CH167" s="91"/>
      <c r="CI167" s="91"/>
      <c r="CJ167" s="91"/>
      <c r="CK167" s="91"/>
      <c r="CL167" s="91"/>
      <c r="CM167" s="91"/>
      <c r="CN167" s="91"/>
      <c r="CO167" s="91"/>
      <c r="CP167" s="91"/>
      <c r="CQ167" s="91"/>
      <c r="CR167" s="91"/>
      <c r="CS167" s="91"/>
      <c r="CT167" s="91"/>
      <c r="CU167" s="91"/>
      <c r="CV167" s="91"/>
      <c r="CW167" s="91"/>
      <c r="CX167" s="91"/>
      <c r="CY167" s="91"/>
      <c r="CZ167" s="91"/>
      <c r="DA167" s="91"/>
      <c r="DB167" s="91"/>
      <c r="DC167" s="91"/>
      <c r="DD167" s="91"/>
      <c r="DE167" s="91"/>
      <c r="DF167" s="91"/>
      <c r="DG167" s="91"/>
      <c r="DH167" s="91"/>
      <c r="DI167" s="91"/>
      <c r="DJ167" s="91"/>
      <c r="DK167" s="91"/>
      <c r="DL167" s="91"/>
      <c r="DM167" s="91"/>
      <c r="DN167" s="91"/>
      <c r="DO167" s="91"/>
    </row>
    <row r="168" spans="1:119" s="268" customFormat="1" ht="10.5" customHeight="1">
      <c r="A168" s="103">
        <f t="shared" si="9"/>
        <v>129</v>
      </c>
      <c r="B168" s="269" t="s">
        <v>144</v>
      </c>
      <c r="C168" s="13" t="s">
        <v>204</v>
      </c>
      <c r="D168" s="78" t="s">
        <v>430</v>
      </c>
      <c r="E168" s="78" t="s">
        <v>180</v>
      </c>
      <c r="F168" s="9"/>
      <c r="G168" s="66">
        <v>1999</v>
      </c>
      <c r="H168" s="9">
        <v>16</v>
      </c>
      <c r="I168" s="42">
        <f>'[1]Cuadro No. 1'!L168</f>
        <v>411.27</v>
      </c>
      <c r="J168" s="270"/>
      <c r="K168" s="267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  <c r="BY168" s="91"/>
      <c r="BZ168" s="91"/>
      <c r="CA168" s="91"/>
      <c r="CB168" s="91"/>
      <c r="CC168" s="91"/>
      <c r="CD168" s="91"/>
      <c r="CE168" s="91"/>
      <c r="CF168" s="91"/>
      <c r="CG168" s="91"/>
      <c r="CH168" s="91"/>
      <c r="CI168" s="91"/>
      <c r="CJ168" s="91"/>
      <c r="CK168" s="91"/>
      <c r="CL168" s="91"/>
      <c r="CM168" s="91"/>
      <c r="CN168" s="91"/>
      <c r="CO168" s="91"/>
      <c r="CP168" s="91"/>
      <c r="CQ168" s="91"/>
      <c r="CR168" s="91"/>
      <c r="CS168" s="91"/>
      <c r="CT168" s="91"/>
      <c r="CU168" s="91"/>
      <c r="CV168" s="91"/>
      <c r="CW168" s="91"/>
      <c r="CX168" s="91"/>
      <c r="CY168" s="91"/>
      <c r="CZ168" s="91"/>
      <c r="DA168" s="91"/>
      <c r="DB168" s="91"/>
      <c r="DC168" s="91"/>
      <c r="DD168" s="91"/>
      <c r="DE168" s="91"/>
      <c r="DF168" s="91"/>
      <c r="DG168" s="91"/>
      <c r="DH168" s="91"/>
      <c r="DI168" s="91"/>
      <c r="DJ168" s="91"/>
      <c r="DK168" s="91"/>
      <c r="DL168" s="91"/>
      <c r="DM168" s="91"/>
      <c r="DN168" s="91"/>
      <c r="DO168" s="91"/>
    </row>
    <row r="169" spans="1:119" s="268" customFormat="1" ht="10.5" customHeight="1">
      <c r="A169" s="103">
        <f t="shared" si="9"/>
        <v>130</v>
      </c>
      <c r="B169" s="28"/>
      <c r="C169" s="13" t="s">
        <v>250</v>
      </c>
      <c r="D169" s="76" t="s">
        <v>397</v>
      </c>
      <c r="E169" s="78" t="s">
        <v>180</v>
      </c>
      <c r="F169" s="9"/>
      <c r="G169" s="66">
        <v>1999</v>
      </c>
      <c r="H169" s="9">
        <v>16</v>
      </c>
      <c r="I169" s="42">
        <f>'[1]Cuadro No. 1'!L169</f>
        <v>1268.21</v>
      </c>
      <c r="J169" s="270"/>
      <c r="K169" s="267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  <c r="BY169" s="91"/>
      <c r="BZ169" s="91"/>
      <c r="CA169" s="91"/>
      <c r="CB169" s="91"/>
      <c r="CC169" s="91"/>
      <c r="CD169" s="91"/>
      <c r="CE169" s="91"/>
      <c r="CF169" s="91"/>
      <c r="CG169" s="91"/>
      <c r="CH169" s="91"/>
      <c r="CI169" s="91"/>
      <c r="CJ169" s="91"/>
      <c r="CK169" s="91"/>
      <c r="CL169" s="91"/>
      <c r="CM169" s="91"/>
      <c r="CN169" s="91"/>
      <c r="CO169" s="91"/>
      <c r="CP169" s="91"/>
      <c r="CQ169" s="91"/>
      <c r="CR169" s="91"/>
      <c r="CS169" s="91"/>
      <c r="CT169" s="91"/>
      <c r="CU169" s="91"/>
      <c r="CV169" s="91"/>
      <c r="CW169" s="91"/>
      <c r="CX169" s="91"/>
      <c r="CY169" s="91"/>
      <c r="CZ169" s="91"/>
      <c r="DA169" s="91"/>
      <c r="DB169" s="91"/>
      <c r="DC169" s="91"/>
      <c r="DD169" s="91"/>
      <c r="DE169" s="91"/>
      <c r="DF169" s="91"/>
      <c r="DG169" s="91"/>
      <c r="DH169" s="91"/>
      <c r="DI169" s="91"/>
      <c r="DJ169" s="91"/>
      <c r="DK169" s="91"/>
      <c r="DL169" s="91"/>
      <c r="DM169" s="91"/>
      <c r="DN169" s="91"/>
      <c r="DO169" s="91"/>
    </row>
    <row r="170" spans="1:119" s="268" customFormat="1" ht="10.5" customHeight="1" thickBot="1">
      <c r="A170" s="106">
        <f t="shared" si="9"/>
        <v>131</v>
      </c>
      <c r="B170" s="107"/>
      <c r="C170" s="108" t="s">
        <v>267</v>
      </c>
      <c r="D170" s="293" t="s">
        <v>397</v>
      </c>
      <c r="E170" s="109" t="s">
        <v>180</v>
      </c>
      <c r="F170" s="110"/>
      <c r="G170" s="111">
        <v>1999</v>
      </c>
      <c r="H170" s="110">
        <v>16</v>
      </c>
      <c r="I170" s="112">
        <f>'[1]Cuadro No. 1'!L170</f>
        <v>2847.2</v>
      </c>
      <c r="J170" s="294"/>
      <c r="K170" s="267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  <c r="BY170" s="91"/>
      <c r="BZ170" s="91"/>
      <c r="CA170" s="91"/>
      <c r="CB170" s="91"/>
      <c r="CC170" s="91"/>
      <c r="CD170" s="91"/>
      <c r="CE170" s="91"/>
      <c r="CF170" s="91"/>
      <c r="CG170" s="91"/>
      <c r="CH170" s="91"/>
      <c r="CI170" s="91"/>
      <c r="CJ170" s="91"/>
      <c r="CK170" s="91"/>
      <c r="CL170" s="91"/>
      <c r="CM170" s="91"/>
      <c r="CN170" s="91"/>
      <c r="CO170" s="91"/>
      <c r="CP170" s="91"/>
      <c r="CQ170" s="91"/>
      <c r="CR170" s="91"/>
      <c r="CS170" s="91"/>
      <c r="CT170" s="91"/>
      <c r="CU170" s="91"/>
      <c r="CV170" s="91"/>
      <c r="CW170" s="91"/>
      <c r="CX170" s="91"/>
      <c r="CY170" s="91"/>
      <c r="CZ170" s="91"/>
      <c r="DA170" s="91"/>
      <c r="DB170" s="91"/>
      <c r="DC170" s="91"/>
      <c r="DD170" s="91"/>
      <c r="DE170" s="91"/>
      <c r="DF170" s="91"/>
      <c r="DG170" s="91"/>
      <c r="DH170" s="91"/>
      <c r="DI170" s="91"/>
      <c r="DJ170" s="91"/>
      <c r="DK170" s="91"/>
      <c r="DL170" s="91"/>
      <c r="DM170" s="91"/>
      <c r="DN170" s="91"/>
      <c r="DO170" s="91"/>
    </row>
    <row r="171" spans="1:119" s="268" customFormat="1" ht="10.5" customHeight="1" thickTop="1">
      <c r="A171" s="89"/>
      <c r="B171" s="57"/>
      <c r="C171" s="54"/>
      <c r="D171" s="99"/>
      <c r="E171" s="99"/>
      <c r="F171" s="19"/>
      <c r="G171" s="100"/>
      <c r="H171" s="19"/>
      <c r="I171" s="55"/>
      <c r="J171" s="295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  <c r="BY171" s="91"/>
      <c r="BZ171" s="91"/>
      <c r="CA171" s="91"/>
      <c r="CB171" s="91"/>
      <c r="CC171" s="91"/>
      <c r="CD171" s="91"/>
      <c r="CE171" s="91"/>
      <c r="CF171" s="91"/>
      <c r="CG171" s="91"/>
      <c r="CH171" s="91"/>
      <c r="CI171" s="91"/>
      <c r="CJ171" s="91"/>
      <c r="CK171" s="91"/>
      <c r="CL171" s="91"/>
      <c r="CM171" s="91"/>
      <c r="CN171" s="91"/>
      <c r="CO171" s="91"/>
      <c r="CP171" s="91"/>
      <c r="CQ171" s="91"/>
      <c r="CR171" s="91"/>
      <c r="CS171" s="91"/>
      <c r="CT171" s="91"/>
      <c r="CU171" s="91"/>
      <c r="CV171" s="91"/>
      <c r="CW171" s="91"/>
      <c r="CX171" s="91"/>
      <c r="CY171" s="91"/>
      <c r="CZ171" s="91"/>
      <c r="DA171" s="91"/>
      <c r="DB171" s="91"/>
      <c r="DC171" s="91"/>
      <c r="DD171" s="91"/>
      <c r="DE171" s="91"/>
      <c r="DF171" s="91"/>
      <c r="DG171" s="91"/>
      <c r="DH171" s="91"/>
      <c r="DI171" s="91"/>
      <c r="DJ171" s="91"/>
      <c r="DK171" s="91"/>
      <c r="DL171" s="91"/>
      <c r="DM171" s="91"/>
      <c r="DN171" s="91"/>
      <c r="DO171" s="91"/>
    </row>
    <row r="172" spans="1:119" s="261" customFormat="1" ht="10.5" customHeight="1">
      <c r="A172" s="254"/>
      <c r="B172" s="296"/>
      <c r="C172" s="297" t="s">
        <v>431</v>
      </c>
      <c r="D172" s="298"/>
      <c r="E172" s="256"/>
      <c r="F172" s="73"/>
      <c r="G172" s="73"/>
      <c r="H172" s="73"/>
      <c r="I172" s="61">
        <f>SUM(I9:I170)</f>
        <v>442368.52000000014</v>
      </c>
      <c r="J172" s="299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2"/>
      <c r="BD172" s="72"/>
      <c r="BE172" s="72"/>
      <c r="BF172" s="72"/>
      <c r="BG172" s="72"/>
      <c r="BH172" s="72"/>
      <c r="BI172" s="72"/>
      <c r="BJ172" s="72"/>
      <c r="BK172" s="72"/>
      <c r="BL172" s="72"/>
      <c r="BM172" s="72"/>
      <c r="BN172" s="72"/>
      <c r="BO172" s="72"/>
      <c r="BP172" s="72"/>
      <c r="BQ172" s="72"/>
      <c r="BR172" s="72"/>
      <c r="BS172" s="72"/>
      <c r="BT172" s="72"/>
      <c r="BU172" s="72"/>
      <c r="BV172" s="72"/>
      <c r="BW172" s="72"/>
      <c r="BX172" s="72"/>
      <c r="BY172" s="72"/>
      <c r="BZ172" s="72"/>
      <c r="CA172" s="72"/>
      <c r="CB172" s="72"/>
      <c r="CC172" s="72"/>
      <c r="CD172" s="72"/>
      <c r="CE172" s="72"/>
      <c r="CF172" s="72"/>
      <c r="CG172" s="72"/>
      <c r="CH172" s="72"/>
      <c r="CI172" s="72"/>
      <c r="CJ172" s="72"/>
      <c r="CK172" s="72"/>
      <c r="CL172" s="72"/>
      <c r="CM172" s="72"/>
      <c r="CN172" s="72"/>
      <c r="CO172" s="72"/>
      <c r="CP172" s="72"/>
      <c r="CQ172" s="72"/>
      <c r="CR172" s="72"/>
      <c r="CS172" s="72"/>
      <c r="CT172" s="72"/>
      <c r="CU172" s="72"/>
      <c r="CV172" s="72"/>
      <c r="CW172" s="72"/>
      <c r="CX172" s="72"/>
      <c r="CY172" s="72"/>
      <c r="CZ172" s="72"/>
      <c r="DA172" s="72"/>
      <c r="DB172" s="72"/>
      <c r="DC172" s="72"/>
      <c r="DD172" s="72"/>
      <c r="DE172" s="72"/>
      <c r="DF172" s="72"/>
      <c r="DG172" s="72"/>
      <c r="DH172" s="72"/>
      <c r="DI172" s="72"/>
      <c r="DJ172" s="72"/>
      <c r="DK172" s="72"/>
      <c r="DL172" s="72"/>
      <c r="DM172" s="72"/>
      <c r="DN172" s="72"/>
      <c r="DO172" s="72"/>
    </row>
    <row r="173" spans="1:119" s="261" customFormat="1" ht="10.5" customHeight="1">
      <c r="A173" s="254"/>
      <c r="B173" s="300"/>
      <c r="C173" s="43"/>
      <c r="D173" s="298"/>
      <c r="E173" s="256"/>
      <c r="F173" s="73"/>
      <c r="G173" s="73"/>
      <c r="H173" s="73"/>
      <c r="I173" s="254"/>
      <c r="J173" s="299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  <c r="AW173" s="72"/>
      <c r="AX173" s="72"/>
      <c r="AY173" s="72"/>
      <c r="AZ173" s="72"/>
      <c r="BA173" s="72"/>
      <c r="BB173" s="72"/>
      <c r="BC173" s="72"/>
      <c r="BD173" s="72"/>
      <c r="BE173" s="72"/>
      <c r="BF173" s="72"/>
      <c r="BG173" s="72"/>
      <c r="BH173" s="72"/>
      <c r="BI173" s="72"/>
      <c r="BJ173" s="72"/>
      <c r="BK173" s="72"/>
      <c r="BL173" s="72"/>
      <c r="BM173" s="72"/>
      <c r="BN173" s="72"/>
      <c r="BO173" s="72"/>
      <c r="BP173" s="72"/>
      <c r="BQ173" s="72"/>
      <c r="BR173" s="72"/>
      <c r="BS173" s="72"/>
      <c r="BT173" s="72"/>
      <c r="BU173" s="72"/>
      <c r="BV173" s="72"/>
      <c r="BW173" s="72"/>
      <c r="BX173" s="72"/>
      <c r="BY173" s="72"/>
      <c r="BZ173" s="72"/>
      <c r="CA173" s="72"/>
      <c r="CB173" s="72"/>
      <c r="CC173" s="72"/>
      <c r="CD173" s="72"/>
      <c r="CE173" s="72"/>
      <c r="CF173" s="72"/>
      <c r="CG173" s="72"/>
      <c r="CH173" s="72"/>
      <c r="CI173" s="72"/>
      <c r="CJ173" s="72"/>
      <c r="CK173" s="72"/>
      <c r="CL173" s="72"/>
      <c r="CM173" s="72"/>
      <c r="CN173" s="72"/>
      <c r="CO173" s="72"/>
      <c r="CP173" s="72"/>
      <c r="CQ173" s="72"/>
      <c r="CR173" s="72"/>
      <c r="CS173" s="72"/>
      <c r="CT173" s="72"/>
      <c r="CU173" s="72"/>
      <c r="CV173" s="72"/>
      <c r="CW173" s="72"/>
      <c r="CX173" s="72"/>
      <c r="CY173" s="72"/>
      <c r="CZ173" s="72"/>
      <c r="DA173" s="72"/>
      <c r="DB173" s="72"/>
      <c r="DC173" s="72"/>
      <c r="DD173" s="72"/>
      <c r="DE173" s="72"/>
      <c r="DF173" s="72"/>
      <c r="DG173" s="72"/>
      <c r="DH173" s="72"/>
      <c r="DI173" s="72"/>
      <c r="DJ173" s="72"/>
      <c r="DK173" s="72"/>
      <c r="DL173" s="72"/>
      <c r="DM173" s="72"/>
      <c r="DN173" s="72"/>
      <c r="DO173" s="72"/>
    </row>
    <row r="174" spans="1:119" ht="12.75">
      <c r="A174" s="21"/>
      <c r="B174" s="32"/>
      <c r="C174" s="4"/>
      <c r="D174" s="99"/>
      <c r="E174" s="256"/>
      <c r="F174" s="2"/>
      <c r="G174" s="2"/>
      <c r="H174" s="2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</row>
    <row r="175" spans="1:119" ht="12.75">
      <c r="A175" s="21"/>
      <c r="B175" s="32"/>
      <c r="C175" s="4"/>
      <c r="D175" s="99"/>
      <c r="E175" s="256"/>
      <c r="F175" s="2"/>
      <c r="G175" s="2"/>
      <c r="H175" s="2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</row>
    <row r="176" spans="1:119" ht="12.75">
      <c r="A176" s="21"/>
      <c r="B176" s="32"/>
      <c r="C176" s="4"/>
      <c r="D176" s="99"/>
      <c r="E176" s="256"/>
      <c r="F176" s="2"/>
      <c r="G176" s="2"/>
      <c r="H176" s="2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</row>
    <row r="177" spans="1:119" ht="12.75">
      <c r="A177" s="21"/>
      <c r="B177" s="32"/>
      <c r="C177" s="4"/>
      <c r="D177" s="99"/>
      <c r="E177" s="256"/>
      <c r="F177" s="2"/>
      <c r="G177" s="2"/>
      <c r="H177" s="2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</row>
    <row r="178" spans="1:119" ht="12.75">
      <c r="A178" s="21"/>
      <c r="B178" s="32"/>
      <c r="C178" s="4"/>
      <c r="D178" s="99"/>
      <c r="E178" s="256"/>
      <c r="F178" s="2"/>
      <c r="G178" s="2"/>
      <c r="H178" s="2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</row>
    <row r="179" spans="1:119" ht="12.75">
      <c r="A179" s="21"/>
      <c r="B179" s="32"/>
      <c r="C179" s="4"/>
      <c r="D179" s="99"/>
      <c r="E179" s="256"/>
      <c r="F179" s="2"/>
      <c r="G179" s="2"/>
      <c r="H179" s="2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</row>
    <row r="180" spans="1:119" ht="12.75">
      <c r="A180" s="21"/>
      <c r="B180" s="32"/>
      <c r="C180" s="4"/>
      <c r="D180" s="99"/>
      <c r="E180" s="256"/>
      <c r="F180" s="2"/>
      <c r="G180" s="2"/>
      <c r="H180" s="2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</row>
    <row r="181" spans="1:119" ht="12.75">
      <c r="A181" s="21"/>
      <c r="B181" s="32"/>
      <c r="C181" s="4"/>
      <c r="D181" s="99"/>
      <c r="E181" s="256"/>
      <c r="F181" s="2"/>
      <c r="G181" s="2"/>
      <c r="H181" s="2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</row>
    <row r="182" spans="1:119" ht="12.75">
      <c r="A182" s="21"/>
      <c r="B182" s="32"/>
      <c r="C182" s="4"/>
      <c r="D182" s="99"/>
      <c r="E182" s="256"/>
      <c r="F182" s="2"/>
      <c r="G182" s="2"/>
      <c r="H182" s="2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</row>
    <row r="183" spans="1:119" ht="12.75">
      <c r="A183" s="21"/>
      <c r="B183" s="32"/>
      <c r="C183" s="4"/>
      <c r="D183" s="99"/>
      <c r="E183" s="256"/>
      <c r="F183" s="2"/>
      <c r="G183" s="2"/>
      <c r="H183" s="2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</row>
    <row r="184" spans="1:119" ht="12.75">
      <c r="A184" s="21"/>
      <c r="B184" s="32"/>
      <c r="C184" s="4"/>
      <c r="D184" s="99"/>
      <c r="E184" s="256"/>
      <c r="F184" s="2"/>
      <c r="G184" s="2"/>
      <c r="H184" s="2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</row>
    <row r="185" spans="1:119" ht="12.75">
      <c r="A185" s="21"/>
      <c r="B185" s="32"/>
      <c r="C185" s="4"/>
      <c r="D185" s="99"/>
      <c r="E185" s="256"/>
      <c r="F185" s="2"/>
      <c r="G185" s="2"/>
      <c r="H185" s="2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</row>
    <row r="186" spans="1:119" ht="12.75">
      <c r="A186" s="21"/>
      <c r="B186" s="32"/>
      <c r="C186" s="4"/>
      <c r="D186" s="99"/>
      <c r="E186" s="256"/>
      <c r="F186" s="2"/>
      <c r="G186" s="2"/>
      <c r="H186" s="2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</row>
    <row r="187" spans="1:119" ht="12.75">
      <c r="A187" s="21"/>
      <c r="B187" s="32"/>
      <c r="C187" s="4"/>
      <c r="D187" s="99"/>
      <c r="E187" s="256"/>
      <c r="F187" s="2"/>
      <c r="G187" s="2"/>
      <c r="H187" s="2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</row>
    <row r="188" spans="1:119" ht="12.75">
      <c r="A188" s="21"/>
      <c r="B188" s="32"/>
      <c r="C188" s="4"/>
      <c r="D188" s="99"/>
      <c r="E188" s="256"/>
      <c r="F188" s="2"/>
      <c r="G188" s="2"/>
      <c r="H188" s="2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</row>
    <row r="189" spans="1:119" ht="12.75">
      <c r="A189" s="21"/>
      <c r="B189" s="32"/>
      <c r="C189" s="4"/>
      <c r="D189" s="99"/>
      <c r="E189" s="256"/>
      <c r="F189" s="2"/>
      <c r="G189" s="2"/>
      <c r="H189" s="2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</row>
    <row r="190" spans="1:119" ht="12.75">
      <c r="A190" s="21"/>
      <c r="B190" s="32"/>
      <c r="C190" s="4"/>
      <c r="D190" s="99"/>
      <c r="E190" s="256"/>
      <c r="F190" s="2"/>
      <c r="G190" s="2"/>
      <c r="H190" s="2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</row>
    <row r="191" spans="1:119" ht="12.75">
      <c r="A191" s="21"/>
      <c r="B191" s="32"/>
      <c r="C191" s="4"/>
      <c r="D191" s="99"/>
      <c r="E191" s="256"/>
      <c r="F191" s="2"/>
      <c r="G191" s="2"/>
      <c r="H191" s="2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</row>
    <row r="192" spans="1:119" ht="12.75">
      <c r="A192" s="21"/>
      <c r="B192" s="32"/>
      <c r="C192" s="4"/>
      <c r="D192" s="99"/>
      <c r="E192" s="256"/>
      <c r="F192" s="2"/>
      <c r="G192" s="2"/>
      <c r="H192" s="2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</row>
    <row r="193" spans="1:119" ht="12.75">
      <c r="A193" s="21"/>
      <c r="B193" s="32"/>
      <c r="C193" s="4"/>
      <c r="D193" s="99"/>
      <c r="E193" s="256"/>
      <c r="F193" s="2"/>
      <c r="G193" s="2"/>
      <c r="H193" s="2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</row>
    <row r="194" spans="1:119" ht="12.75">
      <c r="A194" s="21"/>
      <c r="B194" s="32"/>
      <c r="C194" s="4"/>
      <c r="D194" s="99"/>
      <c r="E194" s="256"/>
      <c r="F194" s="2"/>
      <c r="G194" s="2"/>
      <c r="H194" s="2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</row>
    <row r="195" spans="1:119" ht="12.75">
      <c r="A195" s="21"/>
      <c r="B195" s="32"/>
      <c r="C195" s="4"/>
      <c r="D195" s="99"/>
      <c r="E195" s="256"/>
      <c r="F195" s="2"/>
      <c r="G195" s="2"/>
      <c r="H195" s="2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</row>
    <row r="196" spans="1:119" ht="12.75">
      <c r="A196" s="21"/>
      <c r="B196" s="32"/>
      <c r="C196" s="4"/>
      <c r="D196" s="99"/>
      <c r="E196" s="256"/>
      <c r="F196" s="2"/>
      <c r="G196" s="2"/>
      <c r="H196" s="2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</row>
    <row r="197" spans="1:119" ht="12.75">
      <c r="A197" s="21"/>
      <c r="B197" s="32"/>
      <c r="C197" s="4"/>
      <c r="D197" s="99"/>
      <c r="E197" s="256"/>
      <c r="F197" s="2"/>
      <c r="G197" s="2"/>
      <c r="H197" s="2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</row>
    <row r="198" spans="1:119" ht="12.75">
      <c r="A198" s="21"/>
      <c r="B198" s="32"/>
      <c r="C198" s="4"/>
      <c r="D198" s="99"/>
      <c r="E198" s="256"/>
      <c r="F198" s="2"/>
      <c r="G198" s="2"/>
      <c r="H198" s="2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</row>
    <row r="199" spans="1:119" ht="12.75">
      <c r="A199" s="21"/>
      <c r="B199" s="32"/>
      <c r="C199" s="4"/>
      <c r="D199" s="99"/>
      <c r="E199" s="256"/>
      <c r="F199" s="2"/>
      <c r="G199" s="2"/>
      <c r="H199" s="2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</row>
    <row r="200" spans="1:119" ht="12.75">
      <c r="A200" s="21"/>
      <c r="B200" s="32"/>
      <c r="C200" s="4"/>
      <c r="D200" s="99"/>
      <c r="E200" s="256"/>
      <c r="F200" s="2"/>
      <c r="G200" s="2"/>
      <c r="H200" s="2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</row>
    <row r="201" spans="1:119" ht="12.75">
      <c r="A201" s="21"/>
      <c r="B201" s="32"/>
      <c r="C201" s="4"/>
      <c r="D201" s="99"/>
      <c r="E201" s="256"/>
      <c r="F201" s="2"/>
      <c r="G201" s="2"/>
      <c r="H201" s="2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</row>
    <row r="202" spans="1:119" ht="12.75">
      <c r="A202" s="21"/>
      <c r="B202" s="32"/>
      <c r="C202" s="4"/>
      <c r="D202" s="99"/>
      <c r="E202" s="256"/>
      <c r="F202" s="2"/>
      <c r="G202" s="2"/>
      <c r="H202" s="2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</row>
    <row r="203" spans="1:119" ht="12.75">
      <c r="A203" s="21"/>
      <c r="B203" s="32"/>
      <c r="C203" s="4"/>
      <c r="D203" s="99"/>
      <c r="E203" s="256"/>
      <c r="F203" s="2"/>
      <c r="G203" s="2"/>
      <c r="H203" s="2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</row>
    <row r="204" spans="1:119" ht="12.75">
      <c r="A204" s="21"/>
      <c r="B204" s="32"/>
      <c r="C204" s="4"/>
      <c r="D204" s="99"/>
      <c r="E204" s="256"/>
      <c r="F204" s="2"/>
      <c r="G204" s="2"/>
      <c r="H204" s="2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</row>
    <row r="205" spans="1:119" ht="12.75">
      <c r="A205" s="21"/>
      <c r="B205" s="32"/>
      <c r="C205" s="4"/>
      <c r="D205" s="99"/>
      <c r="E205" s="256"/>
      <c r="F205" s="2"/>
      <c r="G205" s="2"/>
      <c r="H205" s="2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</row>
    <row r="206" spans="1:119" ht="12.75">
      <c r="A206" s="21"/>
      <c r="B206" s="32"/>
      <c r="C206" s="4"/>
      <c r="D206" s="99"/>
      <c r="E206" s="256"/>
      <c r="F206" s="2"/>
      <c r="G206" s="2"/>
      <c r="H206" s="2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</row>
    <row r="207" spans="1:119" ht="12.75">
      <c r="A207" s="21"/>
      <c r="B207" s="32"/>
      <c r="C207" s="4"/>
      <c r="D207" s="99"/>
      <c r="E207" s="256"/>
      <c r="F207" s="2"/>
      <c r="G207" s="2"/>
      <c r="H207" s="2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</row>
    <row r="208" spans="1:119" ht="12.75">
      <c r="A208" s="21"/>
      <c r="B208" s="32"/>
      <c r="C208" s="4"/>
      <c r="D208" s="99"/>
      <c r="E208" s="256"/>
      <c r="F208" s="2"/>
      <c r="G208" s="2"/>
      <c r="H208" s="2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</row>
    <row r="209" spans="1:119" ht="12.75">
      <c r="A209" s="21"/>
      <c r="B209" s="32"/>
      <c r="C209" s="4"/>
      <c r="D209" s="99"/>
      <c r="E209" s="256"/>
      <c r="F209" s="2"/>
      <c r="G209" s="2"/>
      <c r="H209" s="2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</row>
    <row r="210" spans="1:119" ht="12.75">
      <c r="A210" s="21"/>
      <c r="B210" s="32"/>
      <c r="C210" s="4"/>
      <c r="D210" s="99"/>
      <c r="E210" s="256"/>
      <c r="F210" s="2"/>
      <c r="G210" s="2"/>
      <c r="H210" s="2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</row>
    <row r="211" spans="1:119" ht="12.75">
      <c r="A211" s="21"/>
      <c r="B211" s="32"/>
      <c r="C211" s="4"/>
      <c r="D211" s="99"/>
      <c r="E211" s="256"/>
      <c r="F211" s="2"/>
      <c r="G211" s="2"/>
      <c r="H211" s="2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</row>
    <row r="212" spans="1:119" ht="12.75">
      <c r="A212" s="21"/>
      <c r="B212" s="32"/>
      <c r="C212" s="4"/>
      <c r="D212" s="99"/>
      <c r="E212" s="256"/>
      <c r="F212" s="2"/>
      <c r="G212" s="2"/>
      <c r="H212" s="2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</row>
    <row r="213" spans="1:119" ht="12.75">
      <c r="A213" s="21"/>
      <c r="B213" s="32"/>
      <c r="C213" s="4"/>
      <c r="D213" s="99"/>
      <c r="E213" s="256"/>
      <c r="F213" s="2"/>
      <c r="G213" s="2"/>
      <c r="H213" s="2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</row>
    <row r="214" spans="1:119" ht="12.75">
      <c r="A214" s="21"/>
      <c r="B214" s="32"/>
      <c r="C214" s="4"/>
      <c r="D214" s="99"/>
      <c r="E214" s="256"/>
      <c r="F214" s="2"/>
      <c r="G214" s="2"/>
      <c r="H214" s="2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</row>
    <row r="215" spans="1:119" ht="12.75">
      <c r="A215" s="21"/>
      <c r="B215" s="32"/>
      <c r="C215" s="4"/>
      <c r="D215" s="99"/>
      <c r="E215" s="256"/>
      <c r="F215" s="2"/>
      <c r="G215" s="2"/>
      <c r="H215" s="2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</row>
    <row r="216" spans="1:119" ht="12.75">
      <c r="A216" s="21"/>
      <c r="B216" s="32"/>
      <c r="C216" s="4"/>
      <c r="D216" s="99"/>
      <c r="E216" s="256"/>
      <c r="F216" s="2"/>
      <c r="G216" s="2"/>
      <c r="H216" s="2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</row>
    <row r="217" spans="1:119" ht="12.75">
      <c r="A217" s="21"/>
      <c r="B217" s="32"/>
      <c r="C217" s="4"/>
      <c r="D217" s="99"/>
      <c r="E217" s="256"/>
      <c r="F217" s="2"/>
      <c r="G217" s="2"/>
      <c r="H217" s="2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</row>
    <row r="218" spans="1:119" ht="12.75">
      <c r="A218" s="21"/>
      <c r="B218" s="32"/>
      <c r="C218" s="4"/>
      <c r="D218" s="99"/>
      <c r="E218" s="256"/>
      <c r="F218" s="2"/>
      <c r="G218" s="2"/>
      <c r="H218" s="2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</row>
    <row r="219" spans="1:119" ht="12.75">
      <c r="A219" s="21"/>
      <c r="B219" s="32"/>
      <c r="C219" s="4"/>
      <c r="D219" s="99"/>
      <c r="E219" s="256"/>
      <c r="F219" s="2"/>
      <c r="G219" s="2"/>
      <c r="H219" s="2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</row>
    <row r="220" spans="1:119" ht="12.75">
      <c r="A220" s="21"/>
      <c r="B220" s="32"/>
      <c r="C220" s="4"/>
      <c r="D220" s="99"/>
      <c r="E220" s="256"/>
      <c r="F220" s="2"/>
      <c r="G220" s="2"/>
      <c r="H220" s="2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</row>
    <row r="221" spans="1:119" ht="12.75">
      <c r="A221" s="21"/>
      <c r="B221" s="32"/>
      <c r="C221" s="4"/>
      <c r="D221" s="99"/>
      <c r="E221" s="256"/>
      <c r="F221" s="2"/>
      <c r="G221" s="2"/>
      <c r="H221" s="2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</row>
    <row r="222" spans="1:119" ht="12.75">
      <c r="A222" s="21"/>
      <c r="B222" s="32"/>
      <c r="C222" s="4"/>
      <c r="D222" s="99"/>
      <c r="E222" s="256"/>
      <c r="F222" s="2"/>
      <c r="G222" s="2"/>
      <c r="H222" s="2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</row>
    <row r="223" spans="1:119" ht="12.75">
      <c r="A223" s="21"/>
      <c r="B223" s="32"/>
      <c r="C223" s="4"/>
      <c r="D223" s="99"/>
      <c r="E223" s="256"/>
      <c r="F223" s="2"/>
      <c r="G223" s="2"/>
      <c r="H223" s="2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</row>
    <row r="224" spans="1:119" ht="12.75">
      <c r="A224" s="21"/>
      <c r="B224" s="32"/>
      <c r="C224" s="4"/>
      <c r="D224" s="99"/>
      <c r="E224" s="256"/>
      <c r="F224" s="2"/>
      <c r="G224" s="2"/>
      <c r="H224" s="2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</row>
    <row r="225" spans="1:119" ht="12.75">
      <c r="A225" s="21"/>
      <c r="B225" s="32"/>
      <c r="C225" s="4"/>
      <c r="D225" s="99"/>
      <c r="E225" s="256"/>
      <c r="F225" s="2"/>
      <c r="G225" s="2"/>
      <c r="H225" s="2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</row>
    <row r="226" spans="1:119" ht="12.75">
      <c r="A226" s="21"/>
      <c r="B226" s="32"/>
      <c r="C226" s="4"/>
      <c r="D226" s="99"/>
      <c r="E226" s="256"/>
      <c r="F226" s="2"/>
      <c r="G226" s="2"/>
      <c r="H226" s="2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</row>
    <row r="227" spans="1:119" ht="12.75">
      <c r="A227" s="21"/>
      <c r="B227" s="32"/>
      <c r="C227" s="4"/>
      <c r="D227" s="99"/>
      <c r="E227" s="256"/>
      <c r="F227" s="2"/>
      <c r="G227" s="2"/>
      <c r="H227" s="2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</row>
    <row r="228" spans="1:119" ht="12.75">
      <c r="A228" s="21"/>
      <c r="B228" s="32"/>
      <c r="C228" s="4"/>
      <c r="D228" s="99"/>
      <c r="E228" s="256"/>
      <c r="F228" s="2"/>
      <c r="G228" s="2"/>
      <c r="H228" s="2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</row>
    <row r="229" spans="1:119" ht="12.75">
      <c r="A229" s="21"/>
      <c r="B229" s="32"/>
      <c r="C229" s="4"/>
      <c r="D229" s="99"/>
      <c r="E229" s="256"/>
      <c r="F229" s="2"/>
      <c r="G229" s="2"/>
      <c r="H229" s="2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</row>
    <row r="230" spans="1:119" ht="12.75">
      <c r="A230" s="21"/>
      <c r="B230" s="32"/>
      <c r="C230" s="4"/>
      <c r="D230" s="99"/>
      <c r="E230" s="256"/>
      <c r="F230" s="2"/>
      <c r="G230" s="2"/>
      <c r="H230" s="2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</row>
    <row r="231" spans="1:119" ht="12.75">
      <c r="A231" s="21"/>
      <c r="B231" s="32"/>
      <c r="C231" s="4"/>
      <c r="D231" s="99"/>
      <c r="E231" s="256"/>
      <c r="F231" s="2"/>
      <c r="G231" s="2"/>
      <c r="H231" s="2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</row>
    <row r="232" spans="1:119" ht="12.75">
      <c r="A232" s="21"/>
      <c r="B232" s="32"/>
      <c r="C232" s="4"/>
      <c r="D232" s="99"/>
      <c r="E232" s="256"/>
      <c r="F232" s="2"/>
      <c r="G232" s="2"/>
      <c r="H232" s="2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</row>
    <row r="233" spans="1:119" ht="12.75">
      <c r="A233" s="21"/>
      <c r="B233" s="32"/>
      <c r="C233" s="4"/>
      <c r="D233" s="99"/>
      <c r="E233" s="256"/>
      <c r="F233" s="2"/>
      <c r="G233" s="2"/>
      <c r="H233" s="2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</row>
    <row r="234" spans="1:119" ht="12.75">
      <c r="A234" s="21"/>
      <c r="B234" s="32"/>
      <c r="C234" s="4"/>
      <c r="D234" s="99"/>
      <c r="E234" s="256"/>
      <c r="F234" s="2"/>
      <c r="G234" s="2"/>
      <c r="H234" s="2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</row>
    <row r="235" spans="1:119" ht="12.75">
      <c r="A235" s="21"/>
      <c r="B235" s="32"/>
      <c r="C235" s="4"/>
      <c r="D235" s="99"/>
      <c r="E235" s="256"/>
      <c r="F235" s="2"/>
      <c r="G235" s="2"/>
      <c r="H235" s="2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</row>
    <row r="236" spans="1:119" ht="12.75">
      <c r="A236" s="21"/>
      <c r="B236" s="32"/>
      <c r="C236" s="4"/>
      <c r="D236" s="99"/>
      <c r="E236" s="256"/>
      <c r="F236" s="2"/>
      <c r="G236" s="2"/>
      <c r="H236" s="2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</row>
    <row r="237" spans="1:119" ht="12.75">
      <c r="A237" s="21"/>
      <c r="B237" s="32"/>
      <c r="C237" s="4"/>
      <c r="D237" s="99"/>
      <c r="E237" s="256"/>
      <c r="F237" s="2"/>
      <c r="G237" s="2"/>
      <c r="H237" s="2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</row>
    <row r="238" spans="1:119" ht="12.75">
      <c r="A238" s="21"/>
      <c r="B238" s="32"/>
      <c r="C238" s="4"/>
      <c r="D238" s="99"/>
      <c r="E238" s="256"/>
      <c r="F238" s="2"/>
      <c r="G238" s="2"/>
      <c r="H238" s="2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</row>
    <row r="239" spans="1:119" ht="12.75">
      <c r="A239" s="21"/>
      <c r="B239" s="32"/>
      <c r="C239" s="4"/>
      <c r="D239" s="99"/>
      <c r="E239" s="256"/>
      <c r="F239" s="2"/>
      <c r="G239" s="2"/>
      <c r="H239" s="2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</row>
    <row r="240" spans="1:119" ht="12.75">
      <c r="A240" s="21"/>
      <c r="B240" s="32"/>
      <c r="C240" s="4"/>
      <c r="D240" s="99"/>
      <c r="E240" s="256"/>
      <c r="F240" s="2"/>
      <c r="G240" s="2"/>
      <c r="H240" s="2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</row>
    <row r="241" spans="1:119" ht="12.75">
      <c r="A241" s="21"/>
      <c r="B241" s="32"/>
      <c r="C241" s="4"/>
      <c r="D241" s="99"/>
      <c r="E241" s="256"/>
      <c r="F241" s="2"/>
      <c r="G241" s="2"/>
      <c r="H241" s="2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</row>
    <row r="242" spans="1:119" ht="12.75">
      <c r="A242" s="21"/>
      <c r="B242" s="32"/>
      <c r="C242" s="4"/>
      <c r="D242" s="99"/>
      <c r="E242" s="256"/>
      <c r="F242" s="2"/>
      <c r="G242" s="2"/>
      <c r="H242" s="2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</row>
    <row r="243" spans="1:119" ht="12.75">
      <c r="A243" s="21"/>
      <c r="B243" s="32"/>
      <c r="C243" s="4"/>
      <c r="D243" s="99"/>
      <c r="E243" s="256"/>
      <c r="F243" s="2"/>
      <c r="G243" s="2"/>
      <c r="H243" s="2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</row>
    <row r="244" spans="1:119" ht="12.75">
      <c r="A244" s="21"/>
      <c r="B244" s="32"/>
      <c r="C244" s="4"/>
      <c r="D244" s="99"/>
      <c r="E244" s="256"/>
      <c r="F244" s="2"/>
      <c r="G244" s="2"/>
      <c r="H244" s="2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</row>
    <row r="245" spans="1:119" ht="12.75">
      <c r="A245" s="21"/>
      <c r="B245" s="32"/>
      <c r="C245" s="4"/>
      <c r="D245" s="99"/>
      <c r="E245" s="256"/>
      <c r="F245" s="2"/>
      <c r="G245" s="2"/>
      <c r="H245" s="2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</row>
    <row r="246" spans="1:119" ht="12.75">
      <c r="A246" s="21"/>
      <c r="B246" s="32"/>
      <c r="C246" s="4"/>
      <c r="D246" s="99"/>
      <c r="E246" s="256"/>
      <c r="F246" s="2"/>
      <c r="G246" s="2"/>
      <c r="H246" s="2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</row>
    <row r="247" spans="1:119" ht="12.75">
      <c r="A247" s="21"/>
      <c r="B247" s="32"/>
      <c r="C247" s="4"/>
      <c r="D247" s="99"/>
      <c r="E247" s="256"/>
      <c r="F247" s="2"/>
      <c r="G247" s="2"/>
      <c r="H247" s="2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</row>
    <row r="248" spans="1:119" ht="12.75">
      <c r="A248" s="21"/>
      <c r="B248" s="32"/>
      <c r="C248" s="4"/>
      <c r="D248" s="99"/>
      <c r="E248" s="256"/>
      <c r="F248" s="2"/>
      <c r="G248" s="2"/>
      <c r="H248" s="2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</row>
    <row r="249" spans="1:119" ht="12.75">
      <c r="A249" s="21"/>
      <c r="B249" s="32"/>
      <c r="C249" s="4"/>
      <c r="D249" s="99"/>
      <c r="E249" s="256"/>
      <c r="F249" s="2"/>
      <c r="G249" s="2"/>
      <c r="H249" s="2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</row>
    <row r="250" spans="1:119" ht="12.75">
      <c r="A250" s="21"/>
      <c r="B250" s="32"/>
      <c r="C250" s="4"/>
      <c r="D250" s="99"/>
      <c r="E250" s="256"/>
      <c r="F250" s="2"/>
      <c r="G250" s="2"/>
      <c r="H250" s="2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</row>
    <row r="251" spans="1:119" ht="12.75">
      <c r="A251" s="21"/>
      <c r="B251" s="32"/>
      <c r="C251" s="4"/>
      <c r="D251" s="99"/>
      <c r="E251" s="256"/>
      <c r="F251" s="2"/>
      <c r="G251" s="2"/>
      <c r="H251" s="2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</row>
    <row r="252" spans="1:119" ht="12.75">
      <c r="A252" s="21"/>
      <c r="B252" s="32"/>
      <c r="C252" s="4"/>
      <c r="D252" s="99"/>
      <c r="E252" s="256"/>
      <c r="F252" s="2"/>
      <c r="G252" s="2"/>
      <c r="H252" s="2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</row>
    <row r="253" spans="1:119" ht="12.75">
      <c r="A253" s="21"/>
      <c r="B253" s="32"/>
      <c r="C253" s="4"/>
      <c r="D253" s="99"/>
      <c r="E253" s="256"/>
      <c r="F253" s="2"/>
      <c r="G253" s="2"/>
      <c r="H253" s="2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</row>
    <row r="254" spans="1:119" ht="12.75">
      <c r="A254" s="21"/>
      <c r="B254" s="32"/>
      <c r="C254" s="4"/>
      <c r="D254" s="99"/>
      <c r="E254" s="256"/>
      <c r="F254" s="2"/>
      <c r="G254" s="2"/>
      <c r="H254" s="2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</row>
    <row r="255" spans="1:119" ht="12.75">
      <c r="A255" s="21"/>
      <c r="B255" s="32"/>
      <c r="C255" s="4"/>
      <c r="D255" s="99"/>
      <c r="E255" s="256"/>
      <c r="F255" s="2"/>
      <c r="G255" s="2"/>
      <c r="H255" s="2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</row>
    <row r="256" spans="1:119" ht="12.75">
      <c r="A256" s="21"/>
      <c r="B256" s="32"/>
      <c r="C256" s="4"/>
      <c r="D256" s="99"/>
      <c r="E256" s="256"/>
      <c r="F256" s="2"/>
      <c r="G256" s="2"/>
      <c r="H256" s="2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</row>
    <row r="257" spans="1:119" ht="12.75">
      <c r="A257" s="21"/>
      <c r="B257" s="32"/>
      <c r="C257" s="4"/>
      <c r="D257" s="99"/>
      <c r="E257" s="256"/>
      <c r="F257" s="2"/>
      <c r="G257" s="2"/>
      <c r="H257" s="2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</row>
    <row r="258" spans="1:119" ht="12.75">
      <c r="A258" s="21"/>
      <c r="B258" s="32"/>
      <c r="C258" s="4"/>
      <c r="D258" s="99"/>
      <c r="E258" s="256"/>
      <c r="F258" s="2"/>
      <c r="G258" s="2"/>
      <c r="H258" s="2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</row>
    <row r="259" spans="1:119" ht="12.75">
      <c r="A259" s="21"/>
      <c r="B259" s="32"/>
      <c r="C259" s="4"/>
      <c r="D259" s="99"/>
      <c r="E259" s="256"/>
      <c r="F259" s="2"/>
      <c r="G259" s="2"/>
      <c r="H259" s="2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</row>
    <row r="260" spans="1:119" ht="12.75">
      <c r="A260" s="21"/>
      <c r="B260" s="32"/>
      <c r="C260" s="4"/>
      <c r="D260" s="99"/>
      <c r="E260" s="256"/>
      <c r="F260" s="2"/>
      <c r="G260" s="2"/>
      <c r="H260" s="2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</row>
    <row r="261" spans="1:119" ht="12.75">
      <c r="A261" s="21"/>
      <c r="B261" s="32"/>
      <c r="C261" s="4"/>
      <c r="D261" s="99"/>
      <c r="E261" s="256"/>
      <c r="F261" s="2"/>
      <c r="G261" s="2"/>
      <c r="H261" s="2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</row>
    <row r="262" spans="1:119" ht="12.75">
      <c r="A262" s="21"/>
      <c r="B262" s="32"/>
      <c r="C262" s="4"/>
      <c r="D262" s="99"/>
      <c r="E262" s="256"/>
      <c r="F262" s="2"/>
      <c r="G262" s="2"/>
      <c r="H262" s="2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</row>
    <row r="263" spans="1:119" ht="12.75">
      <c r="A263" s="21"/>
      <c r="B263" s="32"/>
      <c r="C263" s="4"/>
      <c r="D263" s="99"/>
      <c r="E263" s="256"/>
      <c r="F263" s="2"/>
      <c r="G263" s="2"/>
      <c r="H263" s="2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</row>
    <row r="264" spans="1:119" ht="12.75">
      <c r="A264" s="21"/>
      <c r="B264" s="32"/>
      <c r="C264" s="4"/>
      <c r="D264" s="99"/>
      <c r="E264" s="256"/>
      <c r="F264" s="2"/>
      <c r="G264" s="2"/>
      <c r="H264" s="2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</row>
    <row r="265" spans="1:119" ht="12.75">
      <c r="A265" s="21"/>
      <c r="B265" s="32"/>
      <c r="C265" s="4"/>
      <c r="D265" s="99"/>
      <c r="E265" s="256"/>
      <c r="F265" s="2"/>
      <c r="G265" s="2"/>
      <c r="H265" s="2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</row>
    <row r="266" spans="1:119" ht="12.75">
      <c r="A266" s="21"/>
      <c r="B266" s="32"/>
      <c r="C266" s="4"/>
      <c r="D266" s="99"/>
      <c r="E266" s="256"/>
      <c r="F266" s="2"/>
      <c r="G266" s="2"/>
      <c r="H266" s="2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</row>
    <row r="267" spans="1:119" ht="12.75">
      <c r="A267" s="21"/>
      <c r="B267" s="32"/>
      <c r="C267" s="4"/>
      <c r="D267" s="99"/>
      <c r="E267" s="256"/>
      <c r="F267" s="2"/>
      <c r="G267" s="2"/>
      <c r="H267" s="2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</row>
    <row r="268" spans="1:119" ht="12.75">
      <c r="A268" s="21"/>
      <c r="B268" s="32"/>
      <c r="C268" s="4"/>
      <c r="D268" s="99"/>
      <c r="E268" s="256"/>
      <c r="F268" s="2"/>
      <c r="G268" s="2"/>
      <c r="H268" s="2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</row>
    <row r="269" spans="1:119" ht="12.75">
      <c r="A269" s="21"/>
      <c r="B269" s="32"/>
      <c r="C269" s="4"/>
      <c r="D269" s="99"/>
      <c r="E269" s="256"/>
      <c r="F269" s="2"/>
      <c r="G269" s="2"/>
      <c r="H269" s="2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</row>
    <row r="270" spans="1:119" ht="12.75">
      <c r="A270" s="21"/>
      <c r="B270" s="32"/>
      <c r="C270" s="4"/>
      <c r="D270" s="99"/>
      <c r="E270" s="256"/>
      <c r="F270" s="2"/>
      <c r="G270" s="2"/>
      <c r="H270" s="2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</row>
    <row r="271" spans="1:119" ht="12.75">
      <c r="A271" s="21"/>
      <c r="B271" s="32"/>
      <c r="C271" s="4"/>
      <c r="D271" s="99"/>
      <c r="E271" s="256"/>
      <c r="F271" s="2"/>
      <c r="G271" s="2"/>
      <c r="H271" s="2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</row>
    <row r="272" spans="1:119" ht="12.75">
      <c r="A272" s="21"/>
      <c r="B272" s="32"/>
      <c r="C272" s="4"/>
      <c r="D272" s="99"/>
      <c r="E272" s="256"/>
      <c r="F272" s="2"/>
      <c r="G272" s="2"/>
      <c r="H272" s="2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</row>
    <row r="273" spans="1:119" ht="12.75">
      <c r="A273" s="21"/>
      <c r="B273" s="32"/>
      <c r="C273" s="4"/>
      <c r="D273" s="99"/>
      <c r="E273" s="256"/>
      <c r="F273" s="2"/>
      <c r="G273" s="2"/>
      <c r="H273" s="2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</row>
    <row r="274" spans="1:119" ht="12.75">
      <c r="A274" s="21"/>
      <c r="B274" s="32"/>
      <c r="C274" s="4"/>
      <c r="D274" s="99"/>
      <c r="E274" s="256"/>
      <c r="F274" s="2"/>
      <c r="G274" s="2"/>
      <c r="H274" s="2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</row>
    <row r="275" spans="1:119" ht="12.75">
      <c r="A275" s="21"/>
      <c r="B275" s="32"/>
      <c r="C275" s="4"/>
      <c r="D275" s="99"/>
      <c r="E275" s="256"/>
      <c r="F275" s="2"/>
      <c r="G275" s="2"/>
      <c r="H275" s="2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</row>
    <row r="276" spans="1:119" ht="12.75">
      <c r="A276" s="21"/>
      <c r="B276" s="32"/>
      <c r="C276" s="4"/>
      <c r="D276" s="99"/>
      <c r="E276" s="256"/>
      <c r="F276" s="2"/>
      <c r="G276" s="2"/>
      <c r="H276" s="2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</row>
    <row r="277" spans="1:119" ht="12.75">
      <c r="A277" s="21"/>
      <c r="B277" s="32"/>
      <c r="C277" s="4"/>
      <c r="D277" s="99"/>
      <c r="E277" s="256"/>
      <c r="F277" s="2"/>
      <c r="G277" s="2"/>
      <c r="H277" s="2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</row>
    <row r="278" spans="1:119" ht="12.75">
      <c r="A278" s="21"/>
      <c r="B278" s="32"/>
      <c r="C278" s="4"/>
      <c r="D278" s="99"/>
      <c r="E278" s="256"/>
      <c r="F278" s="2"/>
      <c r="G278" s="2"/>
      <c r="H278" s="2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</row>
    <row r="279" spans="1:119" ht="12.75">
      <c r="A279" s="21"/>
      <c r="B279" s="32"/>
      <c r="C279" s="4"/>
      <c r="D279" s="99"/>
      <c r="E279" s="256"/>
      <c r="F279" s="2"/>
      <c r="G279" s="2"/>
      <c r="H279" s="2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</row>
    <row r="280" spans="1:119" ht="12.75">
      <c r="A280" s="21"/>
      <c r="B280" s="32"/>
      <c r="C280" s="4"/>
      <c r="D280" s="99"/>
      <c r="E280" s="256"/>
      <c r="F280" s="2"/>
      <c r="G280" s="2"/>
      <c r="H280" s="2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</row>
    <row r="281" spans="1:119" ht="12.75">
      <c r="A281" s="21"/>
      <c r="B281" s="32"/>
      <c r="C281" s="4"/>
      <c r="D281" s="99"/>
      <c r="E281" s="256"/>
      <c r="F281" s="2"/>
      <c r="G281" s="2"/>
      <c r="H281" s="2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</row>
    <row r="282" spans="1:119" ht="12.75">
      <c r="A282" s="21"/>
      <c r="B282" s="32"/>
      <c r="C282" s="4"/>
      <c r="D282" s="99"/>
      <c r="E282" s="256"/>
      <c r="F282" s="2"/>
      <c r="G282" s="2"/>
      <c r="H282" s="2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</row>
    <row r="283" spans="1:119" ht="12.75">
      <c r="A283" s="21"/>
      <c r="B283" s="32"/>
      <c r="C283" s="4"/>
      <c r="D283" s="99"/>
      <c r="E283" s="256"/>
      <c r="F283" s="2"/>
      <c r="G283" s="2"/>
      <c r="H283" s="2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</row>
    <row r="284" spans="1:119" ht="12.75">
      <c r="A284" s="21"/>
      <c r="B284" s="32"/>
      <c r="C284" s="4"/>
      <c r="D284" s="99"/>
      <c r="E284" s="256"/>
      <c r="F284" s="2"/>
      <c r="G284" s="2"/>
      <c r="H284" s="2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</row>
    <row r="285" spans="1:119" ht="12.75">
      <c r="A285" s="21"/>
      <c r="B285" s="32"/>
      <c r="C285" s="4"/>
      <c r="D285" s="99"/>
      <c r="E285" s="256"/>
      <c r="F285" s="2"/>
      <c r="G285" s="2"/>
      <c r="H285" s="2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</row>
    <row r="286" spans="1:119" ht="12.75">
      <c r="A286" s="21"/>
      <c r="B286" s="32"/>
      <c r="C286" s="4"/>
      <c r="D286" s="99"/>
      <c r="E286" s="256"/>
      <c r="F286" s="2"/>
      <c r="G286" s="2"/>
      <c r="H286" s="2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</row>
    <row r="287" spans="1:119" ht="12.75">
      <c r="A287" s="21"/>
      <c r="B287" s="32"/>
      <c r="C287" s="4"/>
      <c r="D287" s="99"/>
      <c r="E287" s="256"/>
      <c r="F287" s="2"/>
      <c r="G287" s="2"/>
      <c r="H287" s="2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</row>
    <row r="288" spans="1:119" ht="12.75">
      <c r="A288" s="21"/>
      <c r="B288" s="32"/>
      <c r="C288" s="4"/>
      <c r="D288" s="99"/>
      <c r="E288" s="256"/>
      <c r="F288" s="2"/>
      <c r="G288" s="2"/>
      <c r="H288" s="2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</row>
    <row r="289" spans="1:119" ht="12.75">
      <c r="A289" s="21"/>
      <c r="B289" s="32"/>
      <c r="C289" s="4"/>
      <c r="D289" s="99"/>
      <c r="E289" s="256"/>
      <c r="F289" s="2"/>
      <c r="G289" s="2"/>
      <c r="H289" s="2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</row>
    <row r="290" spans="1:119" ht="12.75">
      <c r="A290" s="21"/>
      <c r="B290" s="32"/>
      <c r="C290" s="4"/>
      <c r="D290" s="99"/>
      <c r="E290" s="256"/>
      <c r="F290" s="2"/>
      <c r="G290" s="2"/>
      <c r="H290" s="2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</row>
    <row r="291" spans="1:119" ht="12.75">
      <c r="A291" s="21"/>
      <c r="B291" s="32"/>
      <c r="C291" s="4"/>
      <c r="D291" s="99"/>
      <c r="E291" s="256"/>
      <c r="F291" s="2"/>
      <c r="G291" s="2"/>
      <c r="H291" s="2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</row>
    <row r="292" spans="1:119" ht="12.75">
      <c r="A292" s="21"/>
      <c r="B292" s="32"/>
      <c r="C292" s="4"/>
      <c r="D292" s="99"/>
      <c r="E292" s="256"/>
      <c r="F292" s="2"/>
      <c r="G292" s="2"/>
      <c r="H292" s="2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</row>
    <row r="293" spans="1:119" ht="12.75">
      <c r="A293" s="21"/>
      <c r="B293" s="32"/>
      <c r="C293" s="4"/>
      <c r="D293" s="99"/>
      <c r="E293" s="256"/>
      <c r="F293" s="2"/>
      <c r="G293" s="2"/>
      <c r="H293" s="2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</row>
    <row r="294" spans="1:119" ht="12.75">
      <c r="A294" s="21"/>
      <c r="B294" s="32"/>
      <c r="C294" s="4"/>
      <c r="D294" s="99"/>
      <c r="E294" s="256"/>
      <c r="F294" s="2"/>
      <c r="G294" s="2"/>
      <c r="H294" s="2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</row>
    <row r="295" spans="1:119" ht="12.75">
      <c r="A295" s="21"/>
      <c r="B295" s="32"/>
      <c r="C295" s="4"/>
      <c r="D295" s="99"/>
      <c r="E295" s="256"/>
      <c r="F295" s="2"/>
      <c r="G295" s="2"/>
      <c r="H295" s="2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</row>
    <row r="296" spans="1:119" ht="12.75">
      <c r="A296" s="21"/>
      <c r="B296" s="32"/>
      <c r="C296" s="4"/>
      <c r="D296" s="99"/>
      <c r="E296" s="256"/>
      <c r="F296" s="2"/>
      <c r="G296" s="2"/>
      <c r="H296" s="2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</row>
    <row r="297" spans="1:119" ht="12.75">
      <c r="A297" s="21"/>
      <c r="B297" s="32"/>
      <c r="C297" s="4"/>
      <c r="D297" s="99"/>
      <c r="E297" s="256"/>
      <c r="F297" s="2"/>
      <c r="G297" s="2"/>
      <c r="H297" s="2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</row>
    <row r="298" spans="1:119" ht="12.75">
      <c r="A298" s="21"/>
      <c r="B298" s="32"/>
      <c r="C298" s="4"/>
      <c r="D298" s="99"/>
      <c r="E298" s="256"/>
      <c r="F298" s="2"/>
      <c r="G298" s="2"/>
      <c r="H298" s="2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</row>
    <row r="299" spans="1:119" ht="12.75">
      <c r="A299" s="21"/>
      <c r="B299" s="32"/>
      <c r="C299" s="4"/>
      <c r="D299" s="99"/>
      <c r="E299" s="256"/>
      <c r="F299" s="2"/>
      <c r="G299" s="2"/>
      <c r="H299" s="2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</row>
    <row r="300" spans="1:119" ht="12.75">
      <c r="A300" s="21"/>
      <c r="B300" s="32"/>
      <c r="C300" s="4"/>
      <c r="D300" s="99"/>
      <c r="E300" s="256"/>
      <c r="F300" s="2"/>
      <c r="G300" s="2"/>
      <c r="H300" s="2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</row>
    <row r="301" spans="1:119" ht="12.75">
      <c r="A301" s="21"/>
      <c r="B301" s="32"/>
      <c r="C301" s="4"/>
      <c r="D301" s="99"/>
      <c r="E301" s="256"/>
      <c r="F301" s="2"/>
      <c r="G301" s="2"/>
      <c r="H301" s="2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</row>
    <row r="302" spans="1:119" ht="12.75">
      <c r="A302" s="21"/>
      <c r="B302" s="32"/>
      <c r="C302" s="4"/>
      <c r="D302" s="99"/>
      <c r="E302" s="256"/>
      <c r="F302" s="2"/>
      <c r="G302" s="2"/>
      <c r="H302" s="2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</row>
    <row r="303" spans="1:119" ht="12.75">
      <c r="A303" s="21"/>
      <c r="B303" s="32"/>
      <c r="C303" s="4"/>
      <c r="D303" s="99"/>
      <c r="E303" s="256"/>
      <c r="F303" s="2"/>
      <c r="G303" s="2"/>
      <c r="H303" s="2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</row>
    <row r="304" spans="1:119" ht="12.75">
      <c r="A304" s="21"/>
      <c r="B304" s="32"/>
      <c r="C304" s="4"/>
      <c r="D304" s="99"/>
      <c r="E304" s="256"/>
      <c r="F304" s="2"/>
      <c r="G304" s="2"/>
      <c r="H304" s="2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</row>
    <row r="305" spans="1:119" ht="12.75">
      <c r="A305" s="21"/>
      <c r="B305" s="32"/>
      <c r="C305" s="4"/>
      <c r="D305" s="99"/>
      <c r="E305" s="256"/>
      <c r="F305" s="2"/>
      <c r="G305" s="2"/>
      <c r="H305" s="2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</row>
    <row r="306" spans="1:119" ht="12.75">
      <c r="A306" s="21"/>
      <c r="B306" s="32"/>
      <c r="C306" s="4"/>
      <c r="D306" s="99"/>
      <c r="E306" s="256"/>
      <c r="F306" s="2"/>
      <c r="G306" s="2"/>
      <c r="H306" s="2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</row>
    <row r="307" spans="1:119" ht="12.75">
      <c r="A307" s="21"/>
      <c r="B307" s="32"/>
      <c r="C307" s="4"/>
      <c r="D307" s="99"/>
      <c r="E307" s="256"/>
      <c r="F307" s="2"/>
      <c r="G307" s="2"/>
      <c r="H307" s="2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</row>
    <row r="308" spans="1:119" ht="12.75">
      <c r="A308" s="21"/>
      <c r="B308" s="32"/>
      <c r="C308" s="4"/>
      <c r="D308" s="99"/>
      <c r="E308" s="256"/>
      <c r="F308" s="2"/>
      <c r="G308" s="2"/>
      <c r="H308" s="2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</row>
    <row r="309" spans="1:119" ht="12.75">
      <c r="A309" s="21"/>
      <c r="B309" s="32"/>
      <c r="C309" s="4"/>
      <c r="D309" s="99"/>
      <c r="E309" s="256"/>
      <c r="F309" s="2"/>
      <c r="G309" s="2"/>
      <c r="H309" s="2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</row>
    <row r="310" spans="1:119" ht="12.75">
      <c r="A310" s="21"/>
      <c r="B310" s="32"/>
      <c r="C310" s="4"/>
      <c r="D310" s="99"/>
      <c r="E310" s="256"/>
      <c r="F310" s="2"/>
      <c r="G310" s="2"/>
      <c r="H310" s="2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</row>
    <row r="311" spans="1:119" ht="12.75">
      <c r="A311" s="21"/>
      <c r="B311" s="32"/>
      <c r="C311" s="4"/>
      <c r="D311" s="99"/>
      <c r="E311" s="256"/>
      <c r="F311" s="2"/>
      <c r="G311" s="2"/>
      <c r="H311" s="2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</row>
    <row r="312" spans="1:119" ht="12.75">
      <c r="A312" s="21"/>
      <c r="B312" s="32"/>
      <c r="C312" s="4"/>
      <c r="D312" s="99"/>
      <c r="E312" s="256"/>
      <c r="F312" s="2"/>
      <c r="G312" s="2"/>
      <c r="H312" s="2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</row>
    <row r="313" spans="1:119" ht="12.75">
      <c r="A313" s="21"/>
      <c r="B313" s="32"/>
      <c r="C313" s="4"/>
      <c r="D313" s="99"/>
      <c r="E313" s="256"/>
      <c r="F313" s="2"/>
      <c r="G313" s="2"/>
      <c r="H313" s="2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</row>
    <row r="314" spans="1:119" ht="12.75">
      <c r="A314" s="21"/>
      <c r="B314" s="32"/>
      <c r="C314" s="4"/>
      <c r="D314" s="99"/>
      <c r="E314" s="256"/>
      <c r="F314" s="2"/>
      <c r="G314" s="2"/>
      <c r="H314" s="2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</row>
    <row r="315" spans="1:119" ht="12.75">
      <c r="A315" s="21"/>
      <c r="B315" s="32"/>
      <c r="C315" s="4"/>
      <c r="D315" s="99"/>
      <c r="E315" s="256"/>
      <c r="F315" s="2"/>
      <c r="G315" s="2"/>
      <c r="H315" s="2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</row>
    <row r="316" spans="1:119" ht="12.75">
      <c r="A316" s="21"/>
      <c r="B316" s="32"/>
      <c r="C316" s="4"/>
      <c r="D316" s="99"/>
      <c r="E316" s="256"/>
      <c r="F316" s="2"/>
      <c r="G316" s="2"/>
      <c r="H316" s="2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</row>
    <row r="317" spans="1:119" ht="12.75">
      <c r="A317" s="21"/>
      <c r="B317" s="32"/>
      <c r="C317" s="4"/>
      <c r="D317" s="99"/>
      <c r="E317" s="256"/>
      <c r="F317" s="2"/>
      <c r="G317" s="2"/>
      <c r="H317" s="2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</row>
    <row r="318" spans="1:119" ht="12.75">
      <c r="A318" s="21"/>
      <c r="B318" s="32"/>
      <c r="C318" s="4"/>
      <c r="D318" s="99"/>
      <c r="E318" s="256"/>
      <c r="F318" s="2"/>
      <c r="G318" s="2"/>
      <c r="H318" s="2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</row>
    <row r="319" spans="1:119" ht="12.75">
      <c r="A319" s="21"/>
      <c r="B319" s="32"/>
      <c r="C319" s="4"/>
      <c r="D319" s="99"/>
      <c r="E319" s="256"/>
      <c r="F319" s="2"/>
      <c r="G319" s="2"/>
      <c r="H319" s="2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</row>
    <row r="320" spans="1:119" ht="12.75">
      <c r="A320" s="21"/>
      <c r="B320" s="32"/>
      <c r="C320" s="4"/>
      <c r="D320" s="99"/>
      <c r="E320" s="256"/>
      <c r="F320" s="2"/>
      <c r="G320" s="2"/>
      <c r="H320" s="2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</row>
    <row r="321" spans="1:119" ht="12.75">
      <c r="A321" s="21"/>
      <c r="B321" s="32"/>
      <c r="C321" s="4"/>
      <c r="D321" s="99"/>
      <c r="E321" s="256"/>
      <c r="F321" s="2"/>
      <c r="G321" s="2"/>
      <c r="H321" s="2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</row>
    <row r="322" spans="1:119" ht="12.75">
      <c r="A322" s="21"/>
      <c r="B322" s="32"/>
      <c r="C322" s="4"/>
      <c r="D322" s="99"/>
      <c r="E322" s="256"/>
      <c r="F322" s="2"/>
      <c r="G322" s="2"/>
      <c r="H322" s="2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</row>
    <row r="323" spans="1:119" ht="12.75">
      <c r="A323" s="21"/>
      <c r="B323" s="32"/>
      <c r="C323" s="4"/>
      <c r="D323" s="99"/>
      <c r="E323" s="256"/>
      <c r="F323" s="2"/>
      <c r="G323" s="2"/>
      <c r="H323" s="2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</row>
    <row r="324" spans="1:119" ht="12.75">
      <c r="A324" s="21"/>
      <c r="B324" s="32"/>
      <c r="C324" s="4"/>
      <c r="D324" s="99"/>
      <c r="E324" s="256"/>
      <c r="F324" s="2"/>
      <c r="G324" s="2"/>
      <c r="H324" s="2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</row>
    <row r="325" spans="1:119" ht="12.75">
      <c r="A325" s="21"/>
      <c r="B325" s="32"/>
      <c r="C325" s="4"/>
      <c r="D325" s="99"/>
      <c r="E325" s="256"/>
      <c r="F325" s="2"/>
      <c r="G325" s="2"/>
      <c r="H325" s="2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</row>
    <row r="326" spans="1:119" ht="12.75">
      <c r="A326" s="21"/>
      <c r="B326" s="32"/>
      <c r="C326" s="4"/>
      <c r="D326" s="99"/>
      <c r="E326" s="256"/>
      <c r="F326" s="2"/>
      <c r="G326" s="2"/>
      <c r="H326" s="2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</row>
    <row r="327" spans="1:119" ht="12.75">
      <c r="A327" s="21"/>
      <c r="B327" s="32"/>
      <c r="C327" s="4"/>
      <c r="D327" s="99"/>
      <c r="E327" s="256"/>
      <c r="F327" s="2"/>
      <c r="G327" s="2"/>
      <c r="H327" s="2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</row>
    <row r="328" spans="1:119" ht="12.75">
      <c r="A328" s="21"/>
      <c r="B328" s="32"/>
      <c r="C328" s="4"/>
      <c r="D328" s="99"/>
      <c r="E328" s="256"/>
      <c r="F328" s="2"/>
      <c r="G328" s="2"/>
      <c r="H328" s="2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</row>
    <row r="329" spans="1:119" ht="12.75">
      <c r="A329" s="21"/>
      <c r="B329" s="32"/>
      <c r="C329" s="4"/>
      <c r="D329" s="99"/>
      <c r="E329" s="256"/>
      <c r="F329" s="2"/>
      <c r="G329" s="2"/>
      <c r="H329" s="2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</row>
    <row r="330" spans="1:119" ht="12.75">
      <c r="A330" s="21"/>
      <c r="B330" s="32"/>
      <c r="C330" s="4"/>
      <c r="D330" s="99"/>
      <c r="E330" s="256"/>
      <c r="F330" s="2"/>
      <c r="G330" s="2"/>
      <c r="H330" s="2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</row>
    <row r="331" spans="1:119" ht="12.75">
      <c r="A331" s="21"/>
      <c r="B331" s="32"/>
      <c r="C331" s="4"/>
      <c r="D331" s="99"/>
      <c r="E331" s="256"/>
      <c r="F331" s="2"/>
      <c r="G331" s="2"/>
      <c r="H331" s="2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</row>
    <row r="332" spans="1:119" ht="12.75">
      <c r="A332" s="21"/>
      <c r="B332" s="32"/>
      <c r="C332" s="4"/>
      <c r="D332" s="99"/>
      <c r="E332" s="256"/>
      <c r="F332" s="2"/>
      <c r="G332" s="2"/>
      <c r="H332" s="2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</row>
    <row r="333" spans="1:119" ht="12.75">
      <c r="A333" s="21"/>
      <c r="B333" s="32"/>
      <c r="C333" s="4"/>
      <c r="D333" s="99"/>
      <c r="E333" s="256"/>
      <c r="F333" s="2"/>
      <c r="G333" s="2"/>
      <c r="H333" s="2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</row>
  </sheetData>
  <mergeCells count="71">
    <mergeCell ref="D125:D127"/>
    <mergeCell ref="D128:D130"/>
    <mergeCell ref="D143:D144"/>
    <mergeCell ref="D5:E5"/>
    <mergeCell ref="D53:D55"/>
    <mergeCell ref="D69:D70"/>
    <mergeCell ref="D73:D74"/>
    <mergeCell ref="D75:D76"/>
    <mergeCell ref="D56:D57"/>
    <mergeCell ref="D60:D62"/>
    <mergeCell ref="D102:D105"/>
    <mergeCell ref="D121:D122"/>
    <mergeCell ref="D123:D124"/>
    <mergeCell ref="D22:D23"/>
    <mergeCell ref="D25:D26"/>
    <mergeCell ref="D51:D52"/>
    <mergeCell ref="D93:D94"/>
    <mergeCell ref="D45:D46"/>
    <mergeCell ref="D83:D84"/>
    <mergeCell ref="A83:A84"/>
    <mergeCell ref="C83:C84"/>
    <mergeCell ref="A25:A26"/>
    <mergeCell ref="B25:B26"/>
    <mergeCell ref="C25:C26"/>
    <mergeCell ref="A53:A55"/>
    <mergeCell ref="C53:C55"/>
    <mergeCell ref="A60:A62"/>
    <mergeCell ref="C51:C52"/>
    <mergeCell ref="A75:A76"/>
    <mergeCell ref="B75:B76"/>
    <mergeCell ref="C75:C76"/>
    <mergeCell ref="C60:C62"/>
    <mergeCell ref="A69:A70"/>
    <mergeCell ref="F7:F8"/>
    <mergeCell ref="C12:C13"/>
    <mergeCell ref="A12:A13"/>
    <mergeCell ref="A7:A8"/>
    <mergeCell ref="E7:E8"/>
    <mergeCell ref="B7:B8"/>
    <mergeCell ref="C7:C8"/>
    <mergeCell ref="D7:D8"/>
    <mergeCell ref="D12:D13"/>
    <mergeCell ref="J93:J94"/>
    <mergeCell ref="J102:J105"/>
    <mergeCell ref="A22:A23"/>
    <mergeCell ref="C22:C23"/>
    <mergeCell ref="C69:C70"/>
    <mergeCell ref="A56:A57"/>
    <mergeCell ref="C56:C57"/>
    <mergeCell ref="A45:A46"/>
    <mergeCell ref="C45:C46"/>
    <mergeCell ref="A51:A52"/>
    <mergeCell ref="A102:A105"/>
    <mergeCell ref="A143:A144"/>
    <mergeCell ref="C143:C144"/>
    <mergeCell ref="C123:C124"/>
    <mergeCell ref="A125:A127"/>
    <mergeCell ref="A128:A130"/>
    <mergeCell ref="A137:A139"/>
    <mergeCell ref="A121:A124"/>
    <mergeCell ref="C121:C122"/>
    <mergeCell ref="A3:J3"/>
    <mergeCell ref="A4:J4"/>
    <mergeCell ref="A2:J2"/>
    <mergeCell ref="A93:A94"/>
    <mergeCell ref="C93:C94"/>
    <mergeCell ref="J7:J8"/>
    <mergeCell ref="G7:G8"/>
    <mergeCell ref="I7:I8"/>
    <mergeCell ref="H7:H8"/>
    <mergeCell ref="J12:J13"/>
  </mergeCells>
  <printOptions/>
  <pageMargins left="1.11" right="0.56" top="0.55" bottom="0.5118110236220472" header="0" footer="0.31496062992125984"/>
  <pageSetup horizontalDpi="600" verticalDpi="600" orientation="landscape" r:id="rId2"/>
  <headerFooter alignWithMargins="0">
    <oddFooter>&amp;C&amp;8&amp;P de &amp;N,  Marzo de 2001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INAT</cp:lastModifiedBy>
  <cp:lastPrinted>2001-12-03T15:08:25Z</cp:lastPrinted>
  <dcterms:created xsi:type="dcterms:W3CDTF">1996-11-27T10:00:04Z</dcterms:created>
  <dcterms:modified xsi:type="dcterms:W3CDTF">2001-12-03T15:13:20Z</dcterms:modified>
  <cp:category/>
  <cp:version/>
  <cp:contentType/>
  <cp:contentStatus/>
</cp:coreProperties>
</file>