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IG\Documents\"/>
    </mc:Choice>
  </mc:AlternateContent>
  <bookViews>
    <workbookView xWindow="0" yWindow="0" windowWidth="10155" windowHeight="7380" tabRatio="812" activeTab="2"/>
  </bookViews>
  <sheets>
    <sheet name="CB 30-04-2021" sheetId="1" r:id="rId1"/>
    <sheet name="CGR 30-04-2021" sheetId="2" r:id="rId2"/>
    <sheet name="DNP 30-04-2021" sheetId="3" r:id="rId3"/>
    <sheet name="Veeduria Distrital 30-04-2021" sheetId="4" r:id="rId4"/>
  </sheets>
  <definedNames>
    <definedName name="_xlnm._FilterDatabase" localSheetId="0" hidden="1">'CB 30-04-2021'!$A$1:$AB$160</definedName>
    <definedName name="_xlnm._FilterDatabase" localSheetId="1" hidden="1">'CGR 30-04-2021'!$B$4:$M$4</definedName>
    <definedName name="_xlnm._FilterDatabase" localSheetId="2" hidden="1">'DNP 30-04-2021'!$A$4:$BY$9</definedName>
    <definedName name="_xlnm._FilterDatabase" localSheetId="3" hidden="1">'Veeduria Distrital 30-04-2021'!$A$11:$P$16</definedName>
    <definedName name="Z_01E592A0_6765_4A2C_9A33_F0516A058E01_.wvu.Cols" localSheetId="0" hidden="1">'CB 30-04-2021'!$G:$G,'CB 30-04-2021'!$K:$K</definedName>
    <definedName name="Z_01E592A0_6765_4A2C_9A33_F0516A058E01_.wvu.Cols" localSheetId="1" hidden="1">'CGR 30-04-2021'!$F:$F</definedName>
    <definedName name="Z_01E592A0_6765_4A2C_9A33_F0516A058E01_.wvu.Cols" localSheetId="2" hidden="1">'DNP 30-04-2021'!$M:$M</definedName>
    <definedName name="Z_01E592A0_6765_4A2C_9A33_F0516A058E01_.wvu.FilterData" localSheetId="0" hidden="1">'CB 30-04-2021'!$A$1:$V$145</definedName>
    <definedName name="Z_01E592A0_6765_4A2C_9A33_F0516A058E01_.wvu.FilterData" localSheetId="1" hidden="1">'CGR 30-04-2021'!$B$4:$M$4</definedName>
    <definedName name="Z_01E592A0_6765_4A2C_9A33_F0516A058E01_.wvu.FilterData" localSheetId="2" hidden="1">'DNP 30-04-2021'!$A$4:$BY$9</definedName>
    <definedName name="Z_01E592A0_6765_4A2C_9A33_F0516A058E01_.wvu.FilterData" localSheetId="3" hidden="1">'Veeduria Distrital 30-04-2021'!$A$11:$V$11</definedName>
    <definedName name="Z_290A9179_4646_4C4A_976D_424A9FED2221_.wvu.Cols" localSheetId="0" hidden="1">'CB 30-04-2021'!$G:$G,'CB 30-04-2021'!$K:$K</definedName>
    <definedName name="Z_290A9179_4646_4C4A_976D_424A9FED2221_.wvu.Cols" localSheetId="1" hidden="1">'CGR 30-04-2021'!$F:$F</definedName>
    <definedName name="Z_290A9179_4646_4C4A_976D_424A9FED2221_.wvu.Cols" localSheetId="2" hidden="1">'DNP 30-04-2021'!$M:$M</definedName>
    <definedName name="Z_290A9179_4646_4C4A_976D_424A9FED2221_.wvu.FilterData" localSheetId="0" hidden="1">'CB 30-04-2021'!$A$1:$V$145</definedName>
    <definedName name="Z_290A9179_4646_4C4A_976D_424A9FED2221_.wvu.FilterData" localSheetId="1" hidden="1">'CGR 30-04-2021'!$B$4:$M$4</definedName>
    <definedName name="Z_290A9179_4646_4C4A_976D_424A9FED2221_.wvu.FilterData" localSheetId="2" hidden="1">'DNP 30-04-2021'!$A$4:$BY$9</definedName>
    <definedName name="Z_290A9179_4646_4C4A_976D_424A9FED2221_.wvu.FilterData" localSheetId="3" hidden="1">'Veeduria Distrital 30-04-2021'!$A$11:$P$16</definedName>
    <definedName name="Z_5C72E45C_09E4_44DF_9630_D4CAF5213808_.wvu.FilterData" localSheetId="0" hidden="1">'CB 30-04-2021'!$A$1:$V$145</definedName>
    <definedName name="Z_6AFCAC8B_A841_4A88_AE27_7E0BC6788F79_.wvu.Cols" localSheetId="0" hidden="1">'CB 30-04-2021'!$G:$G,'CB 30-04-2021'!$J:$Q</definedName>
    <definedName name="Z_6AFCAC8B_A841_4A88_AE27_7E0BC6788F79_.wvu.Cols" localSheetId="1" hidden="1">'CGR 30-04-2021'!$F:$F</definedName>
    <definedName name="Z_6AFCAC8B_A841_4A88_AE27_7E0BC6788F79_.wvu.Cols" localSheetId="2" hidden="1">'DNP 30-04-2021'!$M:$M</definedName>
    <definedName name="Z_6AFCAC8B_A841_4A88_AE27_7E0BC6788F79_.wvu.FilterData" localSheetId="0" hidden="1">'CB 30-04-2021'!$A$1:$V$145</definedName>
    <definedName name="Z_6AFCAC8B_A841_4A88_AE27_7E0BC6788F79_.wvu.FilterData" localSheetId="1" hidden="1">'CGR 30-04-2021'!$B$4:$M$4</definedName>
    <definedName name="Z_6AFCAC8B_A841_4A88_AE27_7E0BC6788F79_.wvu.FilterData" localSheetId="2" hidden="1">'DNP 30-04-2021'!$A$4:$BY$9</definedName>
    <definedName name="Z_6AFCAC8B_A841_4A88_AE27_7E0BC6788F79_.wvu.FilterData" localSheetId="3" hidden="1">'Veeduria Distrital 30-04-2021'!$A$11:$V$11</definedName>
    <definedName name="Z_8D1CCCD6_6755_4690_93A6_760A3802FA42_.wvu.Cols" localSheetId="0" hidden="1">'CB 30-04-2021'!$G:$G,'CB 30-04-2021'!$K:$K</definedName>
    <definedName name="Z_8D1CCCD6_6755_4690_93A6_760A3802FA42_.wvu.Cols" localSheetId="1" hidden="1">'CGR 30-04-2021'!$F:$F</definedName>
    <definedName name="Z_8D1CCCD6_6755_4690_93A6_760A3802FA42_.wvu.Cols" localSheetId="2" hidden="1">'DNP 30-04-2021'!$M:$M</definedName>
    <definedName name="Z_8D1CCCD6_6755_4690_93A6_760A3802FA42_.wvu.FilterData" localSheetId="0" hidden="1">'CB 30-04-2021'!$A$1:$V$145</definedName>
    <definedName name="Z_8D1CCCD6_6755_4690_93A6_760A3802FA42_.wvu.FilterData" localSheetId="1" hidden="1">'CGR 30-04-2021'!$B$4:$M$4</definedName>
    <definedName name="Z_8D1CCCD6_6755_4690_93A6_760A3802FA42_.wvu.FilterData" localSheetId="2" hidden="1">'DNP 30-04-2021'!$A$4:$BY$9</definedName>
    <definedName name="Z_8D1CCCD6_6755_4690_93A6_760A3802FA42_.wvu.FilterData" localSheetId="3" hidden="1">'Veeduria Distrital 30-04-2021'!$A$11:$V$11</definedName>
    <definedName name="Z_9711534B_D645_9241_9619_603EC52A61D7_.wvu.Cols" localSheetId="0" hidden="1">'CB 30-04-2021'!#REF!</definedName>
    <definedName name="Z_9711534B_D645_9241_9619_603EC52A61D7_.wvu.Cols" localSheetId="1" hidden="1">'CGR 30-04-2021'!$F:$F</definedName>
    <definedName name="Z_9711534B_D645_9241_9619_603EC52A61D7_.wvu.Cols" localSheetId="2" hidden="1">'DNP 30-04-2021'!$M:$M</definedName>
    <definedName name="Z_9711534B_D645_9241_9619_603EC52A61D7_.wvu.FilterData" localSheetId="0" hidden="1">'CB 30-04-2021'!$A$1:$V$145</definedName>
    <definedName name="Z_9711534B_D645_9241_9619_603EC52A61D7_.wvu.FilterData" localSheetId="1" hidden="1">'CGR 30-04-2021'!$B$4:$M$4</definedName>
    <definedName name="Z_9711534B_D645_9241_9619_603EC52A61D7_.wvu.FilterData" localSheetId="2" hidden="1">'DNP 30-04-2021'!$A$4:$BY$9</definedName>
    <definedName name="Z_9711534B_D645_9241_9619_603EC52A61D7_.wvu.FilterData" localSheetId="3" hidden="1">'Veeduria Distrital 30-04-2021'!$A$11:$V$16</definedName>
    <definedName name="Z_C8BF9A08_AD28_4F09_9CFB_F304E3A53816_.wvu.FilterData" localSheetId="0" hidden="1">'CB 30-04-2021'!$A$1:$V$145</definedName>
  </definedNames>
  <calcPr calcId="191029"/>
  <customWorkbookViews>
    <customWorkbookView name="Edwar Yesid Jativa Garcia - Vista personalizada" guid="{6AFCAC8B-A841-4A88-AE27-7E0BC6788F79}" mergeInterval="0" personalView="1" maximized="1" xWindow="-8" yWindow="-8" windowWidth="1382" windowHeight="744" activeSheetId="1"/>
    <customWorkbookView name="Luz Dary Valbuena Melenge - Vista personalizada" guid="{01E592A0-6765-4A2C-9A33-F0516A058E01}" mergeInterval="0" personalView="1" maximized="1" xWindow="-8" yWindow="-8" windowWidth="1552" windowHeight="840" activeSheetId="1"/>
    <customWorkbookView name="William Nelson Rodriguez Sabogal - Vista personalizada" guid="{8D1CCCD6-6755-4690-93A6-760A3802FA42}" mergeInterval="0" personalView="1" maximized="1" xWindow="-8" yWindow="-8" windowWidth="1382" windowHeight="744" activeSheetId="1"/>
    <customWorkbookView name="Microsoft Office User - Vista personalizada" guid="{9711534B-D645-9241-9619-603EC52A61D7}" mergeInterval="0" personalView="1" xWindow="30" yWindow="23" windowWidth="1221" windowHeight="713" activeSheetId="1" showComments="commIndAndComment"/>
    <customWorkbookView name="Sandra Esmeralda Vanegas Laverde - Vista personalizada" guid="{290A9179-4646-4C4A-976D-424A9FED2221}" mergeInterval="0" personalView="1" maximized="1" xWindow="-8" yWindow="-8" windowWidth="1296" windowHeight="776" activeSheetId="1"/>
  </customWorkbookViews>
</workbook>
</file>

<file path=xl/calcChain.xml><?xml version="1.0" encoding="utf-8"?>
<calcChain xmlns="http://schemas.openxmlformats.org/spreadsheetml/2006/main">
  <c r="N93" i="1" l="1"/>
  <c r="N137" i="1"/>
  <c r="N136" i="1"/>
  <c r="N134" i="1"/>
  <c r="P132" i="1"/>
  <c r="N115" i="1"/>
  <c r="P115" i="1" s="1"/>
</calcChain>
</file>

<file path=xl/sharedStrings.xml><?xml version="1.0" encoding="utf-8"?>
<sst xmlns="http://schemas.openxmlformats.org/spreadsheetml/2006/main" count="2691" uniqueCount="1272">
  <si>
    <t>CAUSA DEL HALLAZGO</t>
  </si>
  <si>
    <t>La autorización de la utilización de la herramienta ERP de la Empresa no ha sido tramitada, incumpliendo los lineamientos de publicación de los procesos contractuales en el SECOP o en el sistema de información autorizado por CCE.</t>
  </si>
  <si>
    <t>Expedir un procedimiento de los documentos contractuales de los procesos de la EAAB - ESP que deben ser publicados.</t>
  </si>
  <si>
    <t>Procedimiento aprobado y socializado/ Procedimiento formulado</t>
  </si>
  <si>
    <t>Solicitar a la Agencia de Contratación Pública Colombia Compra Eficiente, la autorización de la utilización de la herramienta ERP (autorización del hipervínculo) de la Empresa de Acueducto y Alcantarillado de Bogotá -ESP.</t>
  </si>
  <si>
    <t>Solicitud radicada/ Solicitud planeada</t>
  </si>
  <si>
    <t>Implementación de la herramienta autorizada por Colombia Compra Eficiente</t>
  </si>
  <si>
    <t>Procesos publicados en la herramienta / Procesos que deben publicarse en el período</t>
  </si>
  <si>
    <t>Compromiso</t>
  </si>
  <si>
    <t>Actividades</t>
  </si>
  <si>
    <t>Recursos necesarios</t>
  </si>
  <si>
    <t>Fecha de inicio</t>
  </si>
  <si>
    <t>Fecha final</t>
  </si>
  <si>
    <t>Avances</t>
  </si>
  <si>
    <t xml:space="preserve">Seguimiento y monitoreo a las acciones de Restauración </t>
  </si>
  <si>
    <t>Visitas a los predios en la zona de intervención de Chingaza coincidente entre el proyecto páramos y el PMA para levantar diagnóstico de la restauración a partir de la información registrada en la ficha técnica y lo evidenciado en campo.</t>
  </si>
  <si>
    <t xml:space="preserve">Fichas técnicas de restauración
Personal  
Vehículos 
Comisiones
</t>
  </si>
  <si>
    <t>Visita de seguimiento a los viveros</t>
  </si>
  <si>
    <t>Plan de capacitaciones y talleres de refuerzo para la sostenibilidad de las acciones</t>
  </si>
  <si>
    <t xml:space="preserve">
Material de capacitación
Personal 
Vehículos 
Comisiones</t>
  </si>
  <si>
    <t>En Avance</t>
  </si>
  <si>
    <t>Minga de resiembra y mantenimiento</t>
  </si>
  <si>
    <t>Personal 
Transporte
Refrigerios</t>
  </si>
  <si>
    <t>Por iniciar</t>
  </si>
  <si>
    <t>Seguimiento a las recomendaciones implementadas</t>
  </si>
  <si>
    <t xml:space="preserve">
Fichas de recolección de información
Personal 
Vehículos 
Comisiones</t>
  </si>
  <si>
    <t>ACUEDUCTOS VEREDALES</t>
  </si>
  <si>
    <t xml:space="preserve">Seguimiento, monitoreo y fortalecimiento a las organizaciones comunitarias que administran los acueductos veredales </t>
  </si>
  <si>
    <t>Reunión con los Alcaldes de la administración entrante para socializar los proyectos ejecutados en sus Municipios a través del proyecto Páramos y de los acuerdos firmados que dan cuenta de las acciones necesarias para el funcionamiento de los acueductos veredales</t>
  </si>
  <si>
    <t>Oficio a los Alcaldes de Guasca, Junín, San Juanito y La Calera
Personal
Vehículos
Comisiones</t>
  </si>
  <si>
    <t>Reunión con las asociaciones de acueductos responsables de la administración y manejo</t>
  </si>
  <si>
    <t xml:space="preserve">Acuerdos vigentes 
Actas de entrega de los acueductos
Personal  
Vehículos 
Comisiones
</t>
  </si>
  <si>
    <t>Asistencia Técnica y Plan de capacitaciones y talleres de refuerzo para el mantenimiento de los acueductos</t>
  </si>
  <si>
    <t>PLATAFORMA DE INFORMACIÓN</t>
  </si>
  <si>
    <t>Implementar el aplicativo en ambiente productivo, con acceso vía internet y con servicio de aporte de información por parte de los usuarios</t>
  </si>
  <si>
    <t>Habilitar los servidores necesarios para la implementación y despliegue del aplicativo</t>
  </si>
  <si>
    <t xml:space="preserve">Personal
Reserva presupuestal </t>
  </si>
  <si>
    <t xml:space="preserve">cumplida </t>
  </si>
  <si>
    <t xml:space="preserve">Se dispusieron las siguientes máquinas para la aplicación:  Acuebremenapl (servidor aplicación)
Acuebremendb (servidor sharepoint), según las especificaciones del fabricante.
Actividad cumplida. </t>
  </si>
  <si>
    <t xml:space="preserve">Compra de licenciamiento requerido Windows Server SQL Server Sharepoint </t>
  </si>
  <si>
    <t>Reserva presupuestal</t>
  </si>
  <si>
    <t>Se cuenta con licencia sharepoint 2013, y SQL 2012/2016</t>
  </si>
  <si>
    <t>Plan de capacitaciones sobre el uso de la herramienta a funcionarios de planta</t>
  </si>
  <si>
    <t xml:space="preserve">Personal </t>
  </si>
  <si>
    <t>Implementación y despliegue del aplicativo en modo productivo</t>
  </si>
  <si>
    <t>Personal</t>
  </si>
  <si>
    <t>Seguimiento a la información registrada en el aplicativo (diligenciar formularios y cargue masivo)</t>
  </si>
  <si>
    <t>Cumplida</t>
  </si>
  <si>
    <t>[1]</t>
  </si>
  <si>
    <t>0 SISTEMA GENERAL DE PARTICIPACIONES - SGP</t>
  </si>
  <si>
    <t>FORMULARIO CON INFORMACIÓN</t>
  </si>
  <si>
    <t>JUSTIFICACIÓN</t>
  </si>
  <si>
    <t>MODALIDAD DE REGISTRO</t>
  </si>
  <si>
    <t>CÓD HALL</t>
  </si>
  <si>
    <t>DESCRIPCIÓN DEL HALLAZGO</t>
  </si>
  <si>
    <t>ACCIÓN DE MEJORA</t>
  </si>
  <si>
    <t xml:space="preserve">ACTIVIDADES </t>
  </si>
  <si>
    <t>ACTIVIDADES / UNIDAD DE MEDIDA</t>
  </si>
  <si>
    <t>ACTIVIDADES / CANTIDADES UNIDAD DE MEDIDA</t>
  </si>
  <si>
    <t>FECHA DE INICIO</t>
  </si>
  <si>
    <t>FECHA FIN</t>
  </si>
  <si>
    <t>ACTIVIDADES / PLAZO EN SEMANAS</t>
  </si>
  <si>
    <t>ACTIVIDADES / AVANCE FÍSICO DE EJECUCIÓN</t>
  </si>
  <si>
    <t>OBSERVACIONES</t>
  </si>
  <si>
    <t>FILA_1</t>
  </si>
  <si>
    <t>1 SI</t>
  </si>
  <si>
    <t/>
  </si>
  <si>
    <t xml:space="preserve">1 SUSCRIPCIÓN DEL PLAN DE MEJORAMIENTO </t>
  </si>
  <si>
    <t>O1</t>
  </si>
  <si>
    <t xml:space="preserve">Modificación que no surtió trámite ante la instancia del SGR </t>
  </si>
  <si>
    <t xml:space="preserve">Redistribución de costos de actividades </t>
  </si>
  <si>
    <t xml:space="preserve">Aunque la modificación se realizó antes del Acuerdo 45 de 2017 y antes de esa fecha no se encontraba establecido el trámite para modificación de redistribución de recursos, en adelante se seguirá lo establecido en la reglamentación vigente. </t>
  </si>
  <si>
    <t>Verificación permanente de la reglamentación y ajustes del Sistema General de Regalías</t>
  </si>
  <si>
    <t>Informe</t>
  </si>
  <si>
    <t>En Desarrollo
El área informa que es una actividad permanente la consulta de normatividad relacionada con los recursos de regalías.
Hay un correo electrónico de seguimiento pero aún está en revisión por parte del DNP. Adjuntan  correo  y el acta de reunión dónde se trataron los temas</t>
  </si>
  <si>
    <t>FILA_2</t>
  </si>
  <si>
    <t>O2</t>
  </si>
  <si>
    <t>Restitución de rendimientos generados por anticipos</t>
  </si>
  <si>
    <t>Restitución consignada en cuenta de la EAAB - ESP</t>
  </si>
  <si>
    <t>Devolución de los rendimientos generados en las fiducias y consignados en la cuenta de la EAAB a la cuenta del Tesoro Nacional</t>
  </si>
  <si>
    <t xml:space="preserve">Oficio a la Gerencia Financiera para la devolución de los rendimientos </t>
  </si>
  <si>
    <t>Soporte de traslado al Tesoro Nacional</t>
  </si>
  <si>
    <t>El reembolso se realizó el 15 de mayo se adjunta soporte</t>
  </si>
  <si>
    <t>FILA_3</t>
  </si>
  <si>
    <t>O3</t>
  </si>
  <si>
    <t>Publicación de contratos en SECOP</t>
  </si>
  <si>
    <t>26 de los  267 contratos no se encuentran publicados en SECOP, no todos los contratos las publicaciones se encuentran incompletas y/o extemporáneas</t>
  </si>
  <si>
    <t xml:space="preserve">En fecha 31 de diciembre de 2019 se expidió el procedimiento "Gestión precontractual invitación pública", el cual en una de sus actividades específica el manejo de la publicación de documentos y en su Anexo 1se encuentra  la lista de los documentos que se manejan dentro del proceso de contratación.     </t>
  </si>
  <si>
    <t>Finalizada. 
En el mapa de procesos de la Empresa, proceso Gestión Contractual, subproceso  Gestión Precontractual, se encuentra el procedimiento MPFB0119P - Gestión precontractual invitación pública.</t>
  </si>
  <si>
    <t>Cumplida Anticipadamente</t>
  </si>
  <si>
    <t xml:space="preserve">El hipervínculo fue autorizado e implementado por la Agencia de Contratación Pública Colombia Compra Eficiente, se adjunta constancia de aprobación.
URL del hipervínculo: https://www.colombiacompra.gov.co/secop/publicidad-en-el-secop-para-sistemas-de-contratacion-en-linea-de-eices-sem-y-esp                </t>
  </si>
  <si>
    <t>Finalizada. 
Se evidencia en correo electrónico del 13 de febrero la aprobación de Colombia Compra Eficiente del hipervínculo.</t>
  </si>
  <si>
    <t>Gerencia Corporativa Sistema Maestro</t>
  </si>
  <si>
    <t>MATRIZ DE SEGUIMIENTO A RECOMENDACIONES</t>
  </si>
  <si>
    <t>Código:</t>
  </si>
  <si>
    <t>QRI-FO-42</t>
  </si>
  <si>
    <t>Versión:</t>
  </si>
  <si>
    <t>Vigente desde:</t>
  </si>
  <si>
    <t>VEEDURÍA DISTRITAL - DELEGADA PARA LA ATENCIÓN DE QUEJAS Y RECLAMOS</t>
  </si>
  <si>
    <t>MATRIZ DE SEGUIMIENTO A RECOMENDACIONES EN LAS INVESTIGACIONES SUMARIAS</t>
  </si>
  <si>
    <r>
      <t xml:space="preserve">NOMBRE DE LA ENTIDAD DISTRITAL: </t>
    </r>
    <r>
      <rPr>
        <b/>
        <sz val="9"/>
        <color indexed="8"/>
        <rFont val="Tahoma"/>
        <family val="2"/>
      </rPr>
      <t>EMPRESA DE ACUEDUCTO, AGUA Y ALCANTARILLADO DE BOGOTÁ - EAB</t>
    </r>
  </si>
  <si>
    <t>RECOMENDACIONES VEEDURÍA DISTRITAL</t>
  </si>
  <si>
    <t>ESTABLECIMIENTO ACCIONES DE MEJORA POR PARTE DE LA ENTIDAD DISTRITAL</t>
  </si>
  <si>
    <t>Identificación Investigación Sumaria</t>
  </si>
  <si>
    <t>Fecha del Auto de cierre</t>
  </si>
  <si>
    <t>No. de la  Recomendación</t>
  </si>
  <si>
    <t>Descripción de la recomendación</t>
  </si>
  <si>
    <t>Causa(s) de la recomendación</t>
  </si>
  <si>
    <t>ACCIÓN</t>
  </si>
  <si>
    <t>Tipo de acción Propuesta</t>
  </si>
  <si>
    <t>Área responsable de ejecución</t>
  </si>
  <si>
    <t>Líder área responsable de ejecución</t>
  </si>
  <si>
    <t>Recursos</t>
  </si>
  <si>
    <t>Meta de la acción</t>
  </si>
  <si>
    <t>Fórmula del indicador</t>
  </si>
  <si>
    <t>Fecha terminación</t>
  </si>
  <si>
    <t>Detalle de actividades para ejecutar la acción</t>
  </si>
  <si>
    <t>Universo</t>
  </si>
  <si>
    <t>(Número del expediente I.S.)</t>
  </si>
  <si>
    <t>(Objeto de la I.S.)</t>
  </si>
  <si>
    <t>(DD-MM-AA)</t>
  </si>
  <si>
    <t>(número de Identificación de la recomendación en el auto de cierre)</t>
  </si>
  <si>
    <t>(Transcripción de la recomendación)</t>
  </si>
  <si>
    <t>(Utilice cualquier técnica: 5 ¿por qué?, espina pescado, lluvia de ideas etc.)</t>
  </si>
  <si>
    <t>(Detalle todas las actividades que ejecutarán para eliminar la(s) causa(s) de la recomendación)</t>
  </si>
  <si>
    <t>(No. total de actividades, recursos, personas etc, de la acción - Columna anterior).</t>
  </si>
  <si>
    <t>(Correctiva y/o preventiva)</t>
  </si>
  <si>
    <t>(Seleccione el proceso de la entidad involucrado)</t>
  </si>
  <si>
    <t>(Persona encargada de liderar dentro del área)</t>
  </si>
  <si>
    <t>(Financieros - Logísticos - Humanos - Tecnológicos )</t>
  </si>
  <si>
    <t>(Describa el resultado que espera obtener al ejecutar la acción)</t>
  </si>
  <si>
    <t>(Formule acorde con cantidad de actividades de la Columna denominada  H "Universo")</t>
  </si>
  <si>
    <t>201950033309900030E</t>
  </si>
  <si>
    <t xml:space="preserve">Establecer presuntas irregularidades en la ejecución de contratos suscritos por la Empresa de Acueducto, Agua y Alcantarillado de Bogotá </t>
  </si>
  <si>
    <t>Respecto a los contratos de interventoría No. 1-15-25400-0963-2016 (WSP Ingeniería Colombia SAS) y obra No. 1-01-25400-0962-2016 (Consorcio 7-24), a lo cuales se les inició procesos de incumplimiento, deberá informar periódicamente sobre el desarrollo de los mismos y en caso de existir finalmente un fallo de tipo sancionatorio, promover las acciones fiscales, disciplinarias y penales de conformidad con el artículo 14 del Manual de Interventoría.</t>
  </si>
  <si>
    <t>No cumplimiento con los requisitos técnicos para la instalación de las tuberías</t>
  </si>
  <si>
    <t>Informes semestrales del estado de los procesos jurídicos de los contratos de interventoría No. 1-15-25400-0963-2016 (WSP Ingeniería Colombia SAS) y obra No. 1-01-25400-0962-2016 (Consorcio 7-24)</t>
  </si>
  <si>
    <t>Tres (3) informes</t>
  </si>
  <si>
    <t>Correctiva</t>
  </si>
  <si>
    <t>Recursos Propios</t>
  </si>
  <si>
    <t>Fallo de tipo sancionatorio</t>
  </si>
  <si>
    <t>Informes remitidos del estado del proceso jurídico  a la Veeduría / informes elaborados del proceso jurídico de los contratos para la Veeduría</t>
  </si>
  <si>
    <t>La fecha de terminación esta condicionada al fallo del proceso de incumplimiento</t>
  </si>
  <si>
    <t>No cumplimiento con las responsabilidades como supervisor del contrato</t>
  </si>
  <si>
    <t>Un (1) informe</t>
  </si>
  <si>
    <t>Proceso Investigaciones Disciplinarias</t>
  </si>
  <si>
    <t>Gerencia Corporativa Sistema Maestro y Oficina Investigaciones Disciplinarias</t>
  </si>
  <si>
    <t xml:space="preserve">Apertura proceso disciplinario en caso de que corresponda  </t>
  </si>
  <si>
    <t>Informe remitido de inicio del proceso disciplinario para la Veeduría / Informe elaborado del inicio del proceso disciplinario para la Veeduría</t>
  </si>
  <si>
    <t>Establecer presuntas irregularidades en la ejecución de contratos suscritos por la Empresa de Acueducto y Alcantarillado de Bogotá - ESP</t>
  </si>
  <si>
    <t>Disponer las acciones necesarias para que, en cumplimiento del manual de supervisión e interventoría, cuando sea asignada la supervisión en contratos que contemplan aspectos técnicos, jurídicos y financieros o contables, se conforme un equipo multidisciplinario que realice dicha labor con responsabilidades compartidas, de acuerdo con la experticia de los profesionales que sea necesario designar o contratar para la supervisión.</t>
  </si>
  <si>
    <t>Desconocimiento de las normas contractuales internas</t>
  </si>
  <si>
    <t>Se realizará reinducción a los supervisores de la Gerencia de Sistema Maestro</t>
  </si>
  <si>
    <t>Tres (3) capacitaciones</t>
  </si>
  <si>
    <t>Preventiva</t>
  </si>
  <si>
    <t>Proceso Gestión del Conocimiento e Innovación . Subproceso Transferencia y Afianzamiento del Conocimiento</t>
  </si>
  <si>
    <t>Tener personal capacitado y actualizado en el cumplimiento del manual de Supervisión e Interventoría</t>
  </si>
  <si>
    <t>Capacitaciones ejecutadas a los supervisores de la Gerencia del Sistema Maestro / Capacitaciones programadas a los supervisores de la Gerencia del Sistema Maestro</t>
  </si>
  <si>
    <t>Impartir directivas a los servidores públicos y contratistas responsables de la supervisión, de los equipos de interventoría o supervisión contratados que tienen manejo documental, que deben dar cumplimiento al artículo 2.1.1.2.1.8. Publicación de la ejecución de contratos del Decreto 1081 de 2015, que dispone que se debe publicar la información relativa a la ejecución de los contratos tales como aprobaciones, autorizaciones, requerimientos o informes del supervisor que aprueben la ejecución de los contratos, así como también enviar pronta y cumplidamente la documentación que se produzca al archivo de la Empresa.</t>
  </si>
  <si>
    <t>No se encuentra definido el lineamiento y responsables de esta actividad</t>
  </si>
  <si>
    <t>Definir lineamientos y responsables para la publicación de la información relacionada con la ejecución de los contratos celebrados por la EAAB-ESP de acuerdo al artículo 2.1.1.2.1.8. Publicación de la ejecución de contratos del Decreto 1081 de 2015</t>
  </si>
  <si>
    <t>Un (1) documento con lineamientos</t>
  </si>
  <si>
    <t>Proceso Gestión Contractual - Subproceso Ejecución Contractual</t>
  </si>
  <si>
    <t>Gerencia de Planeamiento y Control / Apoyo de Secretaria General y Dirección de Contratación y Compras</t>
  </si>
  <si>
    <t>Recursos propios</t>
  </si>
  <si>
    <t>Publicación de los documentos mínimo vigencia 2020 solicitados en el artículo 2.1.1.2.1.8. Publicación de la ejecución de contratos del Decreto 1081 de 2015</t>
  </si>
  <si>
    <t>Documento socializado / Documento elaborado</t>
  </si>
  <si>
    <t>En relación con las normas técnicas de los productos que posee la Empresa, en especial los relacionados con la adquisición e instalación de tuberías, se solicita se estudie la adecuación de los procesos existentes a la Resolución 0501 de 2017 del Ministerio de Vivienda, Ciudad y Territorio.</t>
  </si>
  <si>
    <t>Falta de actualización de la norma interna con respecto a la Resolución 0501 de 2017 del Ministerio de Vivienda, Ciudad y Territorio.</t>
  </si>
  <si>
    <t>Revisión y socialización las normas técnicas actualizadas teniendo en cuenta la Resolución 0501 del 04 de agosto de 2017 (NP-027 "TUBERÍAS PARA ALCANTARILLADO" versión 11.0 vigente desde el 4/02/2020 y NP-032 "TUBERÍAS PARA ACUEDUCTO" versión 9.0 vigente desde el 30/01/2020)</t>
  </si>
  <si>
    <t>Tres (3) talleres</t>
  </si>
  <si>
    <t>Proceso Gestión del Conocimiento e Innovación . Subproceso Desarrollo del Conocimiento - Gestión de Normas y Especificaciones Técnicas</t>
  </si>
  <si>
    <t>Gerencia Corporativa del Sistema Maestro</t>
  </si>
  <si>
    <t xml:space="preserve">Aplicación de las normas actualizadas </t>
  </si>
  <si>
    <t>Talleres ejecutados / Talleres programados</t>
  </si>
  <si>
    <t>Fecha final (se da por aprobada la solicitud de ajustes presentada en mayo)</t>
  </si>
  <si>
    <t>OBSERVACIONES GCA</t>
  </si>
  <si>
    <t>Se lograron las reuniones con todos los Alcaldes de los Municipios participantes, algunas en modo virtual; pero consiguiendo el objetivo de evidenciar la inversión realizada en restauración en cada Municipio y las acciones de sostenibilidad asociadas a sus planes de desarrollo. Se están realizando mesas técnicas con las Secretarías de Ambiente y planeación de cada Municipio a fin de identificar los predios a visitar.</t>
  </si>
  <si>
    <t xml:space="preserve">Reuniones con todos los Alcaldes de los Municipios participantes </t>
  </si>
  <si>
    <t>En ejecución</t>
  </si>
  <si>
    <t>Verificación permanente de la reglamentación y ajustes del Sistema General de Regalías: Aunque el proyecto se encuentra  en su fase de cierre y liquidación se consulta constantemente la reglamentación para el cierre particularmente en lo relativo a la circular 25 para el  cierre de proyectos. se realizan consultas permanentes con la asesora del DNP para el proyecto Nancy Velásquez. Se realiza seguimiento por parte de la SDP trimestralmente</t>
  </si>
  <si>
    <t>OBSERVACIONES OCIG
30.08.2020</t>
  </si>
  <si>
    <t>ESTADO FINAL OCIG
30.08.2020</t>
  </si>
  <si>
    <t>OBSERVACIONES OCIG 
30.08.2020</t>
  </si>
  <si>
    <t>SEG. ENTIDAD
30.08.2020</t>
  </si>
  <si>
    <t>Actividades en desarrollo</t>
  </si>
  <si>
    <t xml:space="preserve">Durante el período se revisaron dos (2) alternativas para realizar la gestión de la publicación de la información relacionada con la ejecución contractual: 1) Publicación a través de la herramienta SAP ARIBA y 2) Publicación de la información de los contratos, contenida en el Archivo Electrónico del aplicativo Lotus Notes. Por tener avance en el registro de la información y ser una herramienta ya institucionalizada para registro de la información de ejecución contractual, se definió que era la alternativa más viable. Se vinculará a la página web de la EAAB-ESP la información de la ejecución contractual contenida en el Archivo Electrónico del aplicativo Lotus Notes; conforme a los lineamientos y responsabilidades descritas en el Manual de supervisión e interventoría de la EAAB y el procedimiento de Planificación de la ejecución del acuerdo de voluntades. </t>
  </si>
  <si>
    <t>Actividad en Desarrollo.</t>
  </si>
  <si>
    <t xml:space="preserve">El aplicativo se encuentra en modo productivo
Actualmente se realiza seguimiento al cargue de la información relacionada con el proyecto Páramos ejecutado por la EAAB-ESP. </t>
  </si>
  <si>
    <t>Pendiente por iniciar</t>
  </si>
  <si>
    <t>Actividad en desarrollo, pendiente dos capacitaciones</t>
  </si>
  <si>
    <t>CÓD ENTIDAD</t>
  </si>
  <si>
    <t>PAD</t>
  </si>
  <si>
    <t>COD AUD</t>
  </si>
  <si>
    <t>FACTOR</t>
  </si>
  <si>
    <t>No. HALL</t>
  </si>
  <si>
    <t>HALLAZGO</t>
  </si>
  <si>
    <t>COD ACC</t>
  </si>
  <si>
    <t>DESCRIPCIÓN ACCION</t>
  </si>
  <si>
    <t>VARIABLES DEL INDICADOR</t>
  </si>
  <si>
    <t>FECHA INICIO</t>
  </si>
  <si>
    <t>FECHA TERMINACION</t>
  </si>
  <si>
    <t>AREA RESPONSABLE</t>
  </si>
  <si>
    <t>RESULTADO INDICADOR</t>
  </si>
  <si>
    <t>EFICACIA ENTIDAD</t>
  </si>
  <si>
    <t>Gestión Contractual</t>
  </si>
  <si>
    <t>3.1.3.3</t>
  </si>
  <si>
    <t>Hallazgo Administrativo con incidencia fiscal por valor de $12.184.205 y presunta disciplinaria por el incumplimiento de las obligaciones contractuales del contrato de obra No. 1-01-25300-1263-2017.</t>
  </si>
  <si>
    <t>Incumplimiento de las obligaciones contractuales por parte del contratista seleccionado del contrato de obra No. 1-01-25300-1263-2017</t>
  </si>
  <si>
    <t>Realizar estudio de procedibilidad de la acción judicial con base a la totalidad de los documentos entregados por la Gerencia de Sistema Maestro</t>
  </si>
  <si>
    <t>Análisis procedibilidad de la acción judicial entregado a la Gerencia de Sistema Maestro</t>
  </si>
  <si>
    <t>Gerencia Corporativa de Sistema Maestro - Gerencia Jurídica</t>
  </si>
  <si>
    <t>Incumplimiento de las obligaciones contractuales por parte del contratista seleccionado del contrato de obra No. 1-01-25300-1263-2018</t>
  </si>
  <si>
    <t>Contratos cargados en el tablero de control vigencia 2020 / Contratos en ejecución vigencia 2020</t>
  </si>
  <si>
    <t>Gerencia Corporativa Sistema Maestro - Gerencia Corporativa Servicio al Cliente</t>
  </si>
  <si>
    <t>3.1.3.4</t>
  </si>
  <si>
    <t>Hallazgo Administrativo con presunta incidencia disciplinaria e incidencia fiscal por consultoría para la construcción de la denominada Estructura de entrega al Rio Bogotá relacionado con las obras faltantes del contrato llave en mano para la construcción del Interceptor Tunjuelo Canos representado en la inversión del contrato de consultoría No.1-02-25500-0951-2018 por cuantía de $353.161.834</t>
  </si>
  <si>
    <t>Desactualización de los diseños referencia por Incumplimiento del contrato de Obra No. 1-01-25500-1115-2009 con el Consorcio Canoas a quien le correspondía ejecutar estos diseños y obra.</t>
  </si>
  <si>
    <t>3.1.3.5</t>
  </si>
  <si>
    <t>Hallazgo Administrativo por deficiencia en la planeación, por suprimir, modificar y adicionar las cantidades de obra, y la no entrega y recibo a satisfacción de las obras dentro de los plazos establecidos en el acta de terminación del contrato de obra No. 1-01-25300-1275-2017</t>
  </si>
  <si>
    <t>Debilidad en la proyección de costos y programaciones de obra.</t>
  </si>
  <si>
    <t>Expedir lineamientos y orientaciones a ser considerados por las diferentes áreas de la Empresa en la estructuración de procesos de contratación de obra</t>
  </si>
  <si>
    <t>Documento expedido</t>
  </si>
  <si>
    <t>Sec. General, Gerencias de Sistema Maestro, Servicio al Cliente, Ambiental y Planeamiento y Control</t>
  </si>
  <si>
    <t>3.1.3.6</t>
  </si>
  <si>
    <t>3.1.3.7</t>
  </si>
  <si>
    <t>Hallazgo Administrativo por deficiencias en la maduración de proyecto y materialización de riesgos en el contrato No. 1-01-25500-1043-2016</t>
  </si>
  <si>
    <t>Debilidad en el monitoreo y seguimiento de las matrices de seguimiento de los contratos</t>
  </si>
  <si>
    <t>Hallazgo Administrativo por deficiencias en la maduración de proyecto y materialización de riesgos en el contrato No. 1-01-25500-1043-2017</t>
  </si>
  <si>
    <t>Secretaria general, Dirección Seguros y Dirección CyC</t>
  </si>
  <si>
    <t>3.1.3.8</t>
  </si>
  <si>
    <t>Hallazgo Administrativo por deficiencia en la planeación, por suprimir, modificar y adicionar cantidades de obra en el contrato de obra No. 1-01-34100-1196-2017</t>
  </si>
  <si>
    <t>Debilidades en la planeación y ejecución del proyecto</t>
  </si>
  <si>
    <t>Revisar que en el modelo de gestión de proyectos estén incluidos los aspectos relevantes de la etapa de diseño para la ejecución de la etapa posterior de obra.</t>
  </si>
  <si>
    <t>Revisión de la Gestión de proyectos</t>
  </si>
  <si>
    <t>Gerencia Corporativa Planeamiento, Gerencia Corporativa de Sistema Maestro, GCSC y GCA</t>
  </si>
  <si>
    <t>3.1.3.9</t>
  </si>
  <si>
    <t>Hallazgo Administrativo por insuficiente maduración del contrato No. 1-01-25300-1156-2017</t>
  </si>
  <si>
    <t>Debilidad en la etapa de diseño</t>
  </si>
  <si>
    <t>3.1.3.10</t>
  </si>
  <si>
    <t>Hallazgo Administrativo por insuficiencia en la planeación, por suprimir, modificar, adicionar las cantidades de obra en el contrato de obra e insuficiencia en la maduración del contrato No. 1-01-34100-1035-2016</t>
  </si>
  <si>
    <t>3.1.3.11</t>
  </si>
  <si>
    <t>Hallazgo Administrativo en el contrato 1-01-33100-1438-2018, por realizar acta de terminación del contrato con faltantes.</t>
  </si>
  <si>
    <t>Debilidades en los controles de supervisión</t>
  </si>
  <si>
    <t>Gerencia Servicio al Cliente</t>
  </si>
  <si>
    <t>3.1.3.14</t>
  </si>
  <si>
    <t>Hallazgo Administrativo por deficiencia en planeación, estudios previos por suprimir, modificar, adicionar las cantidades de obra en el contrato de obra e insuficiente maduración del contrato No. 1-01-14500-01010-2016</t>
  </si>
  <si>
    <t>Debilidades en la estructuración de los estudios previos</t>
  </si>
  <si>
    <t>Estructurar un contrato que permita atender tanto necesidades previsibles, mantenimientos correctivos y emergencias presentadas en las sedes a cargo de la Dirección de Servicios Administrativos.</t>
  </si>
  <si>
    <t>Contrato suscrito</t>
  </si>
  <si>
    <t>Gerencia Corporativa Gestión Humana y Administrativa -Dirección Servicios Administrativos</t>
  </si>
  <si>
    <t>3.2.1.14</t>
  </si>
  <si>
    <t>Hallazgo Administrativo por el incumplimiento de las metas de los proyectos de inversión.</t>
  </si>
  <si>
    <t>Ejecución de proyectos por debajo de las metas planeadas, debido entre otras a las siguientes razones argumentadas por las áreas ejecutoras: proyectos que ejecutarán otras entidades; Asuntos ambientales pendientes; Asuntos prediales pendientes; Convenios interinstitucionales no perfeccionados; Asuntos de coordinación interinstitucional; Decisiones judiciales; Diseños en curso; Ejecución propia; Reprogramación de actividades; Desfase entre la contratación de la obra y de la interventoría, etc</t>
  </si>
  <si>
    <t>Revisar las políticas de asignación y priorización de recursos de inversión de la vigencia, teniendo en cuenta los aspectos señalados por las áreas como argumentos para la baja ejecución de recursos, así como los resultados de la ejecución en la vigencia anterior, entre otros. revisar y definir criterios de priorización y asignación de recursos de inversión</t>
  </si>
  <si>
    <t>Adoptar criterios de asignación y priorización de recursos de inversión</t>
  </si>
  <si>
    <t>Dirección Planeación y Control de Inversiones</t>
  </si>
  <si>
    <t>3.2.1.15</t>
  </si>
  <si>
    <t>Hallazgo Administrativo por el indebido establecimiento del indicador de avance físico</t>
  </si>
  <si>
    <t>Falta de estandarización de criterios para la medición del avance físico</t>
  </si>
  <si>
    <t>Establecer un indicador para la medición del avance físico y financiero de los proyectos de inversión, que recoja las observaciones del Ente de Control</t>
  </si>
  <si>
    <t>Indicador definido / Indicador implementado</t>
  </si>
  <si>
    <t>3.2.1.16</t>
  </si>
  <si>
    <t>Hallazgo Administrativo por el establecimiento de un mismo indicador para medir el cumplimiento financiero y ejecución de producto, servicio u actividad.</t>
  </si>
  <si>
    <t>Falta de estandarización de criterios para la medición del avance físico de los proyectos (El ente de control observa que en algunos casos este se reportó igual al avance financiero del proyecto).</t>
  </si>
  <si>
    <t>Estados Financieros</t>
  </si>
  <si>
    <t>3.3.1.1</t>
  </si>
  <si>
    <t>Hallazgo Administrativo por sobrestimación de las cuentas 138406 y 138432 por valor de $2.290 millones</t>
  </si>
  <si>
    <t>Aun cuando se han implementado acciones en vigencias anteriores se evidencian temas como anticipos, retención en garantías, recursos recibidos y entregados en administración, sobrestimación de cuentas contables entre otros, sin la formalización requerida.</t>
  </si>
  <si>
    <t># de informes presentados / # de comités realizados</t>
  </si>
  <si>
    <t>Gerencia Corporativa Financiera, Dirección de Contabilidad</t>
  </si>
  <si>
    <t># de comités corporativos realizados / # de comités corporativos solicitados</t>
  </si>
  <si>
    <t>Gerencias, Gerencias Corporativas, Secretaría General</t>
  </si>
  <si>
    <t>Falta de gestión en la depuración de la cuenta</t>
  </si>
  <si>
    <t>Informes Cuatrimestrales</t>
  </si>
  <si>
    <t>Gerencia Servicio al Cliente - Zona 1</t>
  </si>
  <si>
    <t>3.3.1.2</t>
  </si>
  <si>
    <t>Hallazgo Administrativo por incertidumbre, al registrar en sus activos terrenos con fecha de adquisición desde el año 1906 y aún se encuentran en depuración y legalización por valor de $9.647millones.</t>
  </si>
  <si>
    <t>Falta depuración predios EAAB-ESP</t>
  </si>
  <si>
    <t>Realizar la revisión, diagnóstico y saneamiento a que haya lugar de los predios observados y su actualización en la base datos SAP o base datos impuestos según corresponda</t>
  </si>
  <si>
    <t>Informe mensual elaborado / informe mensual programado * 100</t>
  </si>
  <si>
    <t>Gerencia Sistema Maestro -Dirección Bienes Raíces</t>
  </si>
  <si>
    <t>3.3.1.3</t>
  </si>
  <si>
    <t>Hallazgo Administrativo por sobrestimación en la cuenta 1906- Avances y anticipos entregados por valor total de $ 16.556 millones, por concepto de anticipos pendiente de legalizar por adquisición de bienes y servicios, por proyectos de inversión y por Bienes por Activar. Se formulo el hallazgo 3.3.1.5</t>
  </si>
  <si>
    <t>Falta de gestión en la legalización de los anticipos</t>
  </si>
  <si>
    <t>Gerencia Servicio al Cliente Dirección Ac. y Alc. Zonas 1, 2, 3 y 4 Dirección Apoyo Técnico</t>
  </si>
  <si>
    <t>Fallo</t>
  </si>
  <si>
    <t>Dirección Ac. y Alc. Zona 1</t>
  </si>
  <si>
    <t>Dirección Ac. y Alc. Zona 4</t>
  </si>
  <si>
    <t>Dirección Ac. y Alc. Zona 5</t>
  </si>
  <si>
    <t>26 anticipos constituidos en desarrollo de procesos de adquisición predial por expropiación judicial, que fueron terminados de manera anormal (7 por desistimiento tácito, 1 por caducidad de la acción y 1 por proferir sentencia adversa a los intereses de la EAAB) o anticipada (15 por ubicarse el predio en el cuerpo de agua de un humedal y 2 por errores que impedían la continuidad del proceso judicial).</t>
  </si>
  <si>
    <t>Gerencia Corporativa Sistema Maestro - Dirección Bienes Raíces</t>
  </si>
  <si>
    <t>Gerencia Corporativa Sistema Maestro - Dirección Red Matriz Acueducto</t>
  </si>
  <si>
    <t>Amortización del anticipo con factura del contratista pendiente por legalizar. PRECISAR NUMERO DE CONTRATO Y CONTRATISTA</t>
  </si>
  <si>
    <t>informes cuatrimestrales</t>
  </si>
  <si>
    <t>Gerencia Ambiental</t>
  </si>
  <si>
    <t>Acta de liquidación</t>
  </si>
  <si>
    <t>Solicitud concepto jurídico sobre la liquidación unilateral del contrato. PRECISAR NUMERO DE CONTRATO Y CONTRATISTA</t>
  </si>
  <si>
    <t>Concepto jurídico</t>
  </si>
  <si>
    <t>3.3.1.4</t>
  </si>
  <si>
    <t>Hallazgo Administrativo por Incertidumbre de la Cuenta 1908 – Recursos entregados en Administración por valor de $14.952 millones correspondiente al convenio 0883 de 2017 suscrito con Financiera de Desarrollo Nacional</t>
  </si>
  <si>
    <t>Informar a la Gerencia Financiera la fecha y productos a legalizar y el estado actualizado del convenio.</t>
  </si>
  <si>
    <t>Recursos legalizados (productos aprobados) / Recursos ejecutados (productos aprobados) * 100</t>
  </si>
  <si>
    <t>3.3.1.5</t>
  </si>
  <si>
    <t>Hallazgo Administrativo por sobrestimación en la cuenta 1908- Recursos entregados en administración por convenio 530 de 2013 suscrito con la Caja de vivienda Popular por valor de $ 1.009 millones.</t>
  </si>
  <si>
    <t>Falta de amortización por valor de $ 1.009 millones, Convenio 530-2013 (CVP)</t>
  </si>
  <si>
    <t>Dirección Apoyo Técnico</t>
  </si>
  <si>
    <t>190803 - Encargo fiduciario – Fiducia administración. Los recursos allí registrados corresponden al desarrollo del Convenio Interadministrativo de Cooperación suscrito entre el Ministerio de Vivienda, Ciudad y Territorio, La EAAB ESP y la alcaldía Mayor de Bogotá, para la construcción de la Estación Elevadora de Aguas residuales PTAR Canoas. No presenta fechas de registro en la cuenta 190803</t>
  </si>
  <si>
    <t>Informar a la Gerencia Financiera el estado actualizado del convenio y recursos legalizados.</t>
  </si>
  <si>
    <t>Recursos legalizados / Recursos ejecutados * 100</t>
  </si>
  <si>
    <t>3.3.1.6</t>
  </si>
  <si>
    <t>Hallazgo Administrativo por sobrestimación $ 574 millones en cuenta 2901- avances y anticipos recibidos registrados en vigencias 2003 a 2017 sin que se evidencie la aplicación de los anticipos al cumplimiento de los convenios o contratos suscritos.</t>
  </si>
  <si>
    <t>Falta de gestión en la depuración a las subcuentas, 2901010100, 2901011010, 2901011015, 2901011020, 2901012010, 2901013010, 2901013020, 2901016010.</t>
  </si>
  <si>
    <t>Convenio CAR PTAR Canoas 171-2007 Modificación 3 Convenio Recursos Convenio CAR PTAR 1599-2016 Fondo Nacional de Regalías Acuerdo 071/2011</t>
  </si>
  <si>
    <t>3.3.1.7</t>
  </si>
  <si>
    <t>Hallazgo Administrativo por incertidumbre de $74.498 millones en la cuenta 2902-Recursos Recibidos en Administración por convenios suscritos durante la vigencia 2017 que no registran avances.</t>
  </si>
  <si>
    <t>Revisados los libros auxiliares 2902011101 cuenta contable, se observaron convenios, cuyos últimos registros se realizaron en el 2017 y 2018 por concepto de traslados de recursos y reclasificación tal y como se muestra a continuación: Convenio Interadministrativo EEAR Canoas Min Vivienda 03-2011</t>
  </si>
  <si>
    <t>3.3.1.8</t>
  </si>
  <si>
    <t>Hallazgo Administrativo por sobrestimación de $2.095 millones en la cuenta 2902-Recursos Recibidos en Administración por convenios terminados y liquidados</t>
  </si>
  <si>
    <t>Falta de gestión en la depuración de la cuenta, pues corresponden a convenios</t>
  </si>
  <si>
    <t>* UEL-FDL Suba 00797-2014, en revisión de las partes para la suscripción del acta de liquidación. *IDU 09-2013, actualmente se adelanta la etapa de expropiación judicial sobre el predio que originó el Convenio.</t>
  </si>
  <si>
    <t>Seguimiento a la aplicación del procedimiento</t>
  </si>
  <si>
    <t>3.3.1.9</t>
  </si>
  <si>
    <t>Hallazgo Administrativo con incidencia fiscal con presunta incidencia disciplinaria por pago de Sanciones e Intereses de mora por concepto de inexactitudes sancionables en las declaraciones del Impuesto Predial Unificado de las vigencias 2011, 2013, 2014, 2015, 2016, 2017 y 2018 por una cuantía de $1.889.283.000</t>
  </si>
  <si>
    <t>Falta de un sistema de gestión unificado e integrado de la propiedad inmobiliaria de la Empresa para el manejo de la información predial que sirva para mantener actualizada la información evitando las inconsistencias, falencias, la no completitud de la información y duplicidades del inventario predial</t>
  </si>
  <si>
    <t>Elaborar el plan de trabajo  con el  fin de continuar el  proyecto de depuración de predios propiedad de la EAAB-ESP, el cual ya se encuentra estructurado y en etapa de producción, con el fin de adelantar   la depuración de la totalidad de los predios  por niveles (siendo 1 la mas sencilla y 6 la de mayor dificultad).</t>
  </si>
  <si>
    <t>3.3.1.10</t>
  </si>
  <si>
    <t>Hallazgo Administrativo con incidencia fiscal y presunta incidencia disciplinaria por pago de Sanciones e Intereses de mora por concepto de Omisión del Impuesto Predial en la vigencia 2014, por cuantía de $847.066.000</t>
  </si>
  <si>
    <t>3.3.1.11</t>
  </si>
  <si>
    <t>Hallazgo Administrativo con incidencia fiscal y presunta incidencia disciplinaria por pago de Sanciones e Intereses de mora por concepto del emplazamiento 2019EE87596 por Impuesto Predial Unificado de la vigencia 2014 del predio identificado con el CHIP AAA0033RKEP por valor de $551.000</t>
  </si>
  <si>
    <t>3.3.1.12</t>
  </si>
  <si>
    <t>Hallazgo Administrativo con incidencia fiscal y presunta incidencia disciplinaria por pago de sanciones e Intereses de mora por concepto del pago extemporáneo del Impuesto Predial Unificado de las vigencias 2.012, 2013, 2014, 2015 y 2018 por valor de $ 89.704.000.</t>
  </si>
  <si>
    <t>3.3.1.13</t>
  </si>
  <si>
    <t>Hallazgo Administrativo por incertidumbre de $211 millones por pago de compensación o multas de tala de árboles impuesta por la Dirección Distrital de Cobro de la Secretaria Distrital de Hacienda</t>
  </si>
  <si>
    <t>De acuerdo con la respuesta dada por la empresa se genera incertidumbre ya que no se tiene claro si los pagos efectuados corresponden a multas o compensación. Por lo tanto, se ratifica como hallazgo administrativo por incertidumbre de $211 millones por pagos cuyo concepto no es claro si corresponde a multas o compensación de tala de árboles y se retira la connotación de incidencia fiscal y presunta incidencia disciplinaria</t>
  </si>
  <si>
    <t>Verificar cobros recibidos (Verificación jurídica y técnica que permita establecer con claridad el concepto del pago y en caso de no coincidir el concepto solicitar la corrección).</t>
  </si>
  <si>
    <t>Cobro recibido / cobro verificado</t>
  </si>
  <si>
    <t>3.3.1.14</t>
  </si>
  <si>
    <t>Hallazgo Administrativo con incidencia fiscal y presunta incidencia disciplinaria por pago de multa impuesta por la Superintendencia de Industria y Comercio mediante Resolución 21191 del 14 de junio de 2019 por cuantía de $10.765.508</t>
  </si>
  <si>
    <t>Realizar memorandos internos semestrales dirigidos a las áreas de la EAAB ESP indicando los deberes legales y normativos en el pago de sentencias y acatamiento de las ordenes impartidas por autoridades administrativas</t>
  </si>
  <si>
    <t>memorado enviado/memorando realizado</t>
  </si>
  <si>
    <t>Gerencia Jurídica</t>
  </si>
  <si>
    <t>3.3.1.15</t>
  </si>
  <si>
    <t>Hallazgo Administrativo con incidencia fiscal y presunta incidencia disciplinaria por pago de multa impuesta por la Superintendencia de Servicios Públicos Domiciliarios por concepto de silencios administrativos positivos debido a la falta de respuesta al peticionario por cuantía de $7.812.420.</t>
  </si>
  <si>
    <t>Falta de precisión, completitud y claridad en el diligenciamiento de las guías por parte del personal motorizado del operador postal, encargado de la distribución y entrega de la correspondencia.</t>
  </si>
  <si>
    <t>Solicitar al contratista fortalecer la sensibilización y capacitación sobre el correcto diligenciamiento de las guías, por parte del personal motorizado.</t>
  </si>
  <si>
    <t>Capacitación realizada / capacitación programada * 100</t>
  </si>
  <si>
    <t>Dirección Servicios Administrativos</t>
  </si>
  <si>
    <t>Realizar un muestreo aleatorio mensual del 2% de las guías diligenciadas por el contratista, presentando al Supervisor para tomar acciones preventivas sobre inconsistencias detectadas.</t>
  </si>
  <si>
    <t>Falta de precisión, completitud y claridad en el diligenciamiento de las guías por parte de los motorizados encargados de la distribución</t>
  </si>
  <si>
    <t>Incorporar en las obligaciones contractuales para el próximo contrato, el control al diligenciamiento de las guías por el contratista.</t>
  </si>
  <si>
    <t>Obligaciones contractuales ajustadas / Obligaciones Precontractuales * 100</t>
  </si>
  <si>
    <t>3.3.1.16</t>
  </si>
  <si>
    <t>Hallazgo Administrativo con incidencia fiscal y presunta incidencia disciplinaria por pago de multa impuesta por el Ministerio de Trabajo, por incumplimiento de normas relacionadas con Riesgos Laborales por valor de $34.002.000.</t>
  </si>
  <si>
    <t>Inobservancia de las normas y procedimientos de control de los riesgos asociados a tareas críticas, específicamente a trabajos en excavaciones, por parte de quienes ordenan, ejecutan y verifican el desarrollo de estas tareas.</t>
  </si>
  <si>
    <t>Sensibilizar a Gerentes, Directores y Jefes de División de Servicio al Cliente y Sistema Maestro, acerca de las Responsabilidades de estos frente a eventos en seguridad y salud que impliquen afectación grave o mortal sobre los trabajadores a su cargo.</t>
  </si>
  <si>
    <t>SRSST: Sensibilización en responsabilidades en Seguridad y Salud en el Trabajo CR: Charlas realizadas CP: Charlas programadas SRSST= CR / CP x 100</t>
  </si>
  <si>
    <t>Dirección Salud División de Salud Ocupacional</t>
  </si>
  <si>
    <t>Formalizar los Manuales de Responsabilidades y Formación en Seguridad y Salud en el Trabajo para Gerentes, Directores y Jefes de División de Servicio al Cliente y Sistema Maestro, así como de los trabajadores que desarrollan tareas críticas de excavaciones.</t>
  </si>
  <si>
    <t>MRSST: Manuales de Responsabilidades en SST MRD: Manuales de Responsabilidades Documentados MRP: Manuales de Responsabilidades Programados MRSST= MRD/MRP x 100</t>
  </si>
  <si>
    <t>Dirección Salud División de Salud Ocupacional Gerencia Gestión Humana</t>
  </si>
  <si>
    <t>Documentar el Programa de Tareas Críticas de Trabajo Seguro en Excavaciones como medio de control ante los riesgos asociados</t>
  </si>
  <si>
    <t>PTSED: Programa de Trabajo Seguro en Excavaciones Documentado PTSED= 100</t>
  </si>
  <si>
    <t>Socializar el Programa de Tareas Críticas de Trabajo Seguro en Excavaciones a la población objeto</t>
  </si>
  <si>
    <t>SPTSE: Socialización Programa Trabajo Seguro Excavaciones PSTSE: Población Socializada Trabajo Seguro Excavaciones POTSE: Población Objeto Trabajo Seguro Excavaciones SPTSE= PSTSE / POTSE x 100</t>
  </si>
  <si>
    <t>Establecer un programa de inspecciones gerenciales para revisar el cumplimiento de las normas de seguridad y salud en el trabajo en terreno por parte de quienes ejecutan la tarea.</t>
  </si>
  <si>
    <t>Programa de Inspecciones Gerenciales Documentado / Programa a documentar</t>
  </si>
  <si>
    <t>3.3.1.17</t>
  </si>
  <si>
    <t>Hallazgo Administrativo con incidencia fiscal y presunta incidencia disciplinaria por pago de multa impuesta por la Secretaria de Salud Distrital, por incumplimiento a las normas sanitarias consagradas en la Ley 9 de 1979 por cuantía de $3.124.968.</t>
  </si>
  <si>
    <t>Incumplimiento por parte del operador de la tienda escolar del Colegio Ramón B. Jimeno de las normas sanitarias, contenidas en la Resolución No. 2674 de 2013 del Ministerio de Salud y Protección Social. Falta de aplicación de la normatividad relacionada con la administración, manejo y control de la cafetería del Colegio Ramón B Jimeno.</t>
  </si>
  <si>
    <t>Ejecutar los trabajos requeridos de mantenimiento y adecuación de la planta física del Colegio Ramón B. Jimeno.</t>
  </si>
  <si>
    <t>Total de actividades ejecutadas / Total de actividades a ejecutar</t>
  </si>
  <si>
    <t>Dirección Servicios Administrativos Colegio Ramón B. Jimeno Dirección Mejoramiento Calidad de Vida</t>
  </si>
  <si>
    <t>Diseñar y aplicar los controles del manejo de la cafetería y el cumplimiento de las medidas sanitaria que apliquen por ley.</t>
  </si>
  <si>
    <t>Procedimiento y/o instructivo documentados e implementados / procedimiento e instructivos a documentar</t>
  </si>
  <si>
    <t>Colegio Ramón B. Jimeno Dirección Mejoramiento Calidad de Vida</t>
  </si>
  <si>
    <t>3.3.1.18</t>
  </si>
  <si>
    <t>Hallazgo Administrativo con incidencia fiscal y presunta incidencia disciplinaria por pago de multa impuesta por la Corporación Autónoma Regional del Guavio - CORPOGUAVIO por captación ilegal de recurso hídrico por valor de $27.156.248.225.</t>
  </si>
  <si>
    <t>Seguimiento del estado de las Concesiones de Agua otorgadas a la Dirección Abastecimiento, mediante el cuadro de seguimiento a las Concesiones.</t>
  </si>
  <si>
    <t>Numero de concesiones vigentes / numero de fuentes captadas * 100</t>
  </si>
  <si>
    <t>Gerencia Sistema Maestro - Dirección Abastecimiento</t>
  </si>
  <si>
    <t>INCLUSIÓN AL APA</t>
  </si>
  <si>
    <t>3.3.1.19</t>
  </si>
  <si>
    <t>Hallazgo Administrativo por diferencias en los saldos recíprocos presentados por la EAAB - ESP frente a lo reportando por las entidades reciprocas se formulo hallazgo nuevo 3.3.1.16</t>
  </si>
  <si>
    <t>Aun cuando se han implementado acciones en vigencias anteriores, esta situación se continuará presentando, tanto por la misma dinámica inherente a la prestación de los servicios, como por los demás compromisos que se adquieren con la suscripción de convenios, contratos y acuerdos con los diferentes entes del sector público, entre otros.</t>
  </si>
  <si>
    <t>Remitir a las diferentes Gerencias de la empresa, las comunicaciones recibidas de las Entidades, en las cuales solicitan aclaración de saldos por concepto de: inclusión y/o exclusión de cuentas contrato, formalización de convenios y contratos, tasas y cualquier otro referente a los saldos recíprocos presentados por la EAAB – E.S.P. frente a lo reportado por las Entidades reciprocas.</t>
  </si>
  <si>
    <t># Comunicaciones enviadas a las Gerencias/ # Comunicaciones recibidas de las Entidades</t>
  </si>
  <si>
    <t>Dirección de Contabilidad</t>
  </si>
  <si>
    <t>Hallazgo Administrativo por diferencias en los saldos recíprocos presentados por la EAAB - ESP frente a lo reportando por las entidades reciprocas se formulo hallazgo nuevo 3.3.1.17</t>
  </si>
  <si>
    <t>Realizar mesas de trabajo cuando lo requieran las Entidades, una vez enviado el reporte trimestral de las operaciones reciprocas, para identificar las diferencias en los saldos recíprocos.</t>
  </si>
  <si>
    <t>Mesas de Trabajo realizadas/Mesas de Trabajo requeridas por las Entidades</t>
  </si>
  <si>
    <t>Hallazgo Administrativo por diferencias en los saldos recíprocos presentados por la EAAB - ESP frente a lo reportando por las entidades reciprocas se formulo hallazgo nuevo 3.3.1.18</t>
  </si>
  <si>
    <t># de comunicaciones enviadas trimestralmente a las Entidades / # de Entidades reportadas trimestralmente</t>
  </si>
  <si>
    <t>Gestión Presupuestal</t>
  </si>
  <si>
    <t>3.3.4.1.1</t>
  </si>
  <si>
    <t>Hallazgo Administrativo por debilidades en el proceso de planeación y programación de los recursos</t>
  </si>
  <si>
    <t>Las razones argumentadas por las áreas, que afectaron la ejecución de los proyectos en la vigencia 2019, se encuentran contenidas, en su gran mayoría, en la siguiente clasificación: proyectos que ejecutarán otras entidades; Asuntos ambientales pendientes: Asuntos prediales pendientes; Convenios interinstitucionales no perfeccionados; Asuntos de coordinación interinstitucional; Decisiones judiciales; Diseños en curso; Ejecución propia; Reprogramación de actividades; etc</t>
  </si>
  <si>
    <t>Políticas de asignación y priorización revisadas / Políticas de asignación y priorización de recursos de inversión Adoptar criterios de asignación y priorización de recursos de inversión</t>
  </si>
  <si>
    <t>3.3.4.2.1</t>
  </si>
  <si>
    <t>Hallazgo Administrativo por baja ejecución presupuestal de ingresos año 2019.</t>
  </si>
  <si>
    <t>La reducción de la inversión (gasto) debe tener una contrapartida en el ingreso. Toda vez que gran parte de la inversión a ejecutar sería financiada con recursos del crédito (no desembolsado), los ingresos del año se reducen.</t>
  </si>
  <si>
    <t>3.1.3.1</t>
  </si>
  <si>
    <t>Hallazgo Administrativo por incumplimiento de los plazos previstos para actividades previas a la orden de inicio del contrato.</t>
  </si>
  <si>
    <t>Falta de herramienta que permita mejorar el control de las actividades previas al inicio del contrato.</t>
  </si>
  <si>
    <t>Establecer una lista de chequeo para definir los requisitos del Literal c, Articulo 35 "Ejecución del contrato" del Manual de Contratación vigente Resolución No. 1010 del 7 de noviembre de 2018 para los contratos de obra.</t>
  </si>
  <si>
    <t>Lista de chequeo implementada según el caso/ Lista de chequeo proyectada</t>
  </si>
  <si>
    <t>Gerencia de Servicio al Cliente Gerencia Sistema Maestro -Red Troncal Ingeniería Especializada</t>
  </si>
  <si>
    <t>Definir y formalizar dentro de la cláusula de "descuentos por mora o atrasos" los compromisos u obligaciones contractuales que el contratista debe adelantar para el inicio de las obras, el plazo para su cumplimiento y el descuento a aplicar.</t>
  </si>
  <si>
    <t>Descripción detallada de los descuentos / Actividades del contrato de obra</t>
  </si>
  <si>
    <t>Gerencia de Servicio al Cliente Gerencia Sistema Maestro - Dirección Red Troncal</t>
  </si>
  <si>
    <t>Minuta ajustada</t>
  </si>
  <si>
    <t>Dirección Contratación y Compras</t>
  </si>
  <si>
    <t>Hallazgo Administrativo con presunta incidencia fiscal en cuantía de $1.979.203.823, por deficiencia de los productos de los contratos de consultoría 1-02-34100-1482-2013 y de interventoría 1-15-34100-1533-2013.</t>
  </si>
  <si>
    <t>No se contempló dentro de los pliegos de referencia del contrato de diseños, la inspección de la redes de alcantarillado con equipo de CCTV y ejecución de apiques. Igualmente no se contrataron los estudios y diseños de las obras de estabilización en zonas de remoción en masa, con anterioridad al contrato de diseños de redes de acueducto y alcantarillado.</t>
  </si>
  <si>
    <t>D. Ingeniería Esp. G Servicio al Cliente G Sistema Maestro G Ambiental G Tecnología</t>
  </si>
  <si>
    <t>Redefinir los años de cobertura de la garantía de calidad de los diseños</t>
  </si>
  <si>
    <t>Cobertura redefinida</t>
  </si>
  <si>
    <t>Dirección Seguros</t>
  </si>
  <si>
    <t>Hallazgo Administrativo por inclusión de actividades que no se contemplan en el objeto, actividades que desnaturalizan el contrato No. 1-01-34100-922-2016.</t>
  </si>
  <si>
    <t>3.1.3.12</t>
  </si>
  <si>
    <t>Hallazgo Administrativo con presunta incidencia disciplinaria por ineficiente control del contrato. 1-01-25500-0964-2014</t>
  </si>
  <si>
    <t>Revisión de las cláusulas establecidas en los Contratos, para que los supervisores apliquen los descuentos de forma efectiva con ocasión a los hechos generadores de los mismos.</t>
  </si>
  <si>
    <t>Cláusulas revisadas/ Cláusulas existentes</t>
  </si>
  <si>
    <t>Sec Gral G Servicio al Cliente G Sistema Maestro</t>
  </si>
  <si>
    <t>3.1.3.13</t>
  </si>
  <si>
    <t>Hallazgo administrativo por la publicación incompleta de los procesos de selección y contractuales en el SECOP</t>
  </si>
  <si>
    <t>Dirección de Contratación y Compras</t>
  </si>
  <si>
    <t>Hallazgo Administrativo por realizar pagos parciales sin el lleno de los requisitos.</t>
  </si>
  <si>
    <t>Falta de control para la entrega de las actas de pago parcial al archivo documental</t>
  </si>
  <si>
    <t>Documentos digitalizados / contratos en ejecución</t>
  </si>
  <si>
    <t>3.1.3.15</t>
  </si>
  <si>
    <t>Hallazgo Administrativo con presunta incidencia disciplinaria por la terminación de contratos sin la culminación de todas las actividades contractuales</t>
  </si>
  <si>
    <t>3.1.3.2</t>
  </si>
  <si>
    <t>Hallazgo Administrativo por diferencia entre las cantidades reales ejecutadas y las pagadas.</t>
  </si>
  <si>
    <t>Falta de una especificación técnica para el ítem de derecho a botadero</t>
  </si>
  <si>
    <t>Generación de la especificación técnica que permita determinar los ítem de pago de derecho a botadero</t>
  </si>
  <si>
    <t>Especificación técnica aprobada/ Generación Especificación proyectada</t>
  </si>
  <si>
    <t>Gerencia Servicio al Cliente Ingeniería especializada</t>
  </si>
  <si>
    <t>Hallazgo Administrativo con presunta incidencia disciplinaria por la indebida gestión contractual e ineficiente control en la supervisión del contrato.</t>
  </si>
  <si>
    <t>Lista de chequeo implementada según el caso / Lista de chequeo proyectada</t>
  </si>
  <si>
    <t>Gerencia de Servicio al Cliente Gerencia Sistema Maestro - D. Red Troncal Ingeniería Especializada</t>
  </si>
  <si>
    <t>Debilidad en el control de los requisitos establecidos en los contratos, e inadecuada utilización de alertas para la ejecución contractual.</t>
  </si>
  <si>
    <t>Armonizar tablero de control con criterios unificados para el seguimiento de los contratos en ejecución que se llevan por parte de las áreas de la Gerencia de Servicio al Cliente (Actas de inicio, terminación, liquidación</t>
  </si>
  <si>
    <t>G. Servicio al Cliente</t>
  </si>
  <si>
    <t>Hallazgo Administrativo por realizar prorrogas y suspensiones del contrato sin justificación válida a la luz del ordenamiento jurídico</t>
  </si>
  <si>
    <t>Falta de asesoría legal y administrativa para registrar la necesidad de la prorroga</t>
  </si>
  <si>
    <t>Realizar capacitaciones a supervisores e interventores, Directores, Jefes de División sobre su responsabilidad en el control de gestión de los contratos de interventoría, así como en aquellos contratos relacionados con la misma, a efectos de dar cumplimiento al Manual de Supervisión e Interventoría de la entidad.</t>
  </si>
  <si>
    <t>Capacitaciones ejecutadas/capacitaciones programadas</t>
  </si>
  <si>
    <t>Hallazgo Administrativo por el cobro de mayores cantidades de obra a las realmente ejecutadas</t>
  </si>
  <si>
    <t>Hallazgo Administrativo con presunta incidencia disciplinaria e incidencia fiscal en cuantía de $238.999.999 por pago de interventoría para los diseños del Hito del agua sin cumplir el objeto del convenio</t>
  </si>
  <si>
    <t>Deficiencia en el rol de supervisión de contratos de interventoría y su interrelación con los contratos objeto de la misma.</t>
  </si>
  <si>
    <t>Realizar capacitaciones a los ordenadores de gasto sobre el Manual de Supervisión e Interventoría con el objetivo de designar supervisores de contratos idóneos.</t>
  </si>
  <si>
    <t>Capacitación adelantadas/Capacitaciones Planeadas</t>
  </si>
  <si>
    <t>Realizar capacitaciones a los supervisores sobre su responsabilidad en el control de gestión de los contratos de interventoría, así como en aquellos contratos relacionados con la misma, a efectos de dar cumplimiento al Manual de Supervisión e Interventoría de la entidad.</t>
  </si>
  <si>
    <t>Hallazgo Administrativo por realizar la operación de tratamiento de residuos antieconómica para la Empresa por contratación directa y reiterada del mismo contratista sin justificación a la luz del ordenamiento jurídico.</t>
  </si>
  <si>
    <t>Ante la falta de definición de una alternativa definitiva del tratamiento de lodos se vio la necesidad de contratar este tratamiento No se encontró en el mercado mas empresas que realizaran el alquiler y operación de los equipos de la planta piloto</t>
  </si>
  <si>
    <t>Modelo implementado</t>
  </si>
  <si>
    <t>Dirección Ingeniería Especializada Gerencia Servicio al Cliente</t>
  </si>
  <si>
    <t>3.1.4.1</t>
  </si>
  <si>
    <t>Hallazgo Administrativo por el alto número de modificaciones presupuestales en la vigencia 2018.</t>
  </si>
  <si>
    <t>Si bien las modificaciones al presupuesto están contempladas en las normas que regulan el tema , la gran cantidad de modificaciones realizadas en la vigencia 2018, de notan una falta de planeación en la elaboración del presupuesto y en la ejecución del mismo, lo cual amerita que el proceso de planeación sea cada vez más exigente por parte de la EAAB ESP, a fin de evitar el desgaste administrativo que esta actividad genera.</t>
  </si>
  <si>
    <t>Elaborar dos Resoluciones Ordinarias al mes</t>
  </si>
  <si>
    <t>2 Resoluciones Ordinarias mensuales / Resoluciones ordinarias programadas</t>
  </si>
  <si>
    <t>Gerencia Financiera Dirección de Presupuesto</t>
  </si>
  <si>
    <t>Verificar la necesidad de solicitar resolución extraordinaria y justificar por parte del ordenador de gasto la necesidad de la resolución en una fecha extraordinaria</t>
  </si>
  <si>
    <t>Solicitudes presentadas/ Solicitudes aprobadas</t>
  </si>
  <si>
    <t>3.1.4.2</t>
  </si>
  <si>
    <t>Hallazgo Administrativo por baja ejecución presupuestal de los gastos e inversión.</t>
  </si>
  <si>
    <t>No maduración de los proyectos programados en el Presupuesto de inversión y mantenimiento de la vigencia.</t>
  </si>
  <si>
    <t>Enviar un memorando mensual a las áreas reportando los proyectos incluidos en el Presupuesto de inversión y mantenimiento de la vigencia, que no se han madurado.</t>
  </si>
  <si>
    <t>Dirección de Planeación y Control de Inversiones Dirección de Rentabilidad, Costos y Gastos</t>
  </si>
  <si>
    <t>No contratación de los proyectos incluidos en el Presupuesto de inversión y funcionamiento madurados en la vigencia.</t>
  </si>
  <si>
    <t>Enviar un Memorando mensual a la Dirección de Contratación y Compras, informando los proyectos presentados en el Comité de Proyectos de Inversión.</t>
  </si>
  <si>
    <t>Dirección de Planeación y Control de Inversiones</t>
  </si>
  <si>
    <t>No maduración de los proyectos programados en el POAI. No contratación de los proyectos que maduró en la vigencia.</t>
  </si>
  <si>
    <t>Efectuar una reunión mensual con áreas ejecutoras para adquirir compromisos de maduración y radicación en DCC y verificar los compromisos anteriores</t>
  </si>
  <si>
    <t>Número de actas / Número de reuniones programadas</t>
  </si>
  <si>
    <t>3.1.4.3</t>
  </si>
  <si>
    <t>Hallazgo Administrativo por no conciliar cuentas por pagar de menor cuantía.</t>
  </si>
  <si>
    <t>No cumplimiento de los lineamientos establecidos por la Gerencia Corporativa Financiera, para liberar saldos de registros presupuestales de menor cuantía.</t>
  </si>
  <si>
    <t>Valores gestionados del saldo del mes anterior/ Saldo mes anterior</t>
  </si>
  <si>
    <t>Secretaria General, Gerencias Corporativas y Gerencias</t>
  </si>
  <si>
    <t>Diferencias en la interpretación de los lineamentos con los saldos de menor cuantía de los contratos que se encuentran en ejecución con vigencias futuras.</t>
  </si>
  <si>
    <t>Lineamientos generados y socializados</t>
  </si>
  <si>
    <t>No cumplimiento de los lineamientos establecidos por la Gerencia Corporativa Financiera, para liberar saldos de registros presupuestales de menor cuantía</t>
  </si>
  <si>
    <t>Enviar memorando mensual de control y seguimiento de los saldos de Menor Cuantía a cada una de las Gerencias, Gerencias Corporativas y Secretaría General, con el fin de reflejar el avance del giro o liberación.</t>
  </si>
  <si>
    <t>Gerencias que presenten saldos de menor cuantía mensual / Totalidad de Gerencias que presenten saldos</t>
  </si>
  <si>
    <t>Dirección de Presupuesto</t>
  </si>
  <si>
    <t>3.1.4.4</t>
  </si>
  <si>
    <t>Hallazgo Administrativo por los recursos no utilizados de vigencias futuras.</t>
  </si>
  <si>
    <t>No contratación de los proyectos incluidos en el Presupuesto de inversión y funcionamiento que cuentan con VF.</t>
  </si>
  <si>
    <t>Enviar un Memorando al Área y a la Dirección de Contratación y Compras, informando los proyectos que cuentan con VF aprobadas, cada vez que se efectué el trámite de autorización de VF.</t>
  </si>
  <si>
    <t>Efectuar una reunión mensual con áreas ejecutoras que tienen VF aprobadas, para adquirir compromisos de radicación en DCC y verificar los compromisos anteriores</t>
  </si>
  <si>
    <t>Planes, Programas y Proyectos</t>
  </si>
  <si>
    <t>Hallazgo Administrativo debido a que la EAAB presenta a través sistema de información de Seguimiento al Plan de Desarrollo- SEGPLAN en la vigencia 2018, el avance físico acumulado (varias vigencias) lo que dificulta al ente de control determinar el avance físico realizado con recursos de la vigencia.</t>
  </si>
  <si>
    <t>Interpretación de la aplicación de la metodología de reporte de avance físico en SEGPLAN.</t>
  </si>
  <si>
    <t>Solicitud de capacitación a la SDP para precisar metodología de reporte de avance físico en SEGPLAN.</t>
  </si>
  <si>
    <t>Taller dictado por la SDP</t>
  </si>
  <si>
    <t>3.2.2.4.1</t>
  </si>
  <si>
    <t>Hallazgo administrativo con presunta incidencia disciplinaria y fiscal por el pago del Factor Regional correspondiente a la vigencia 2014 por valor de $10.110.324.081.</t>
  </si>
  <si>
    <t>Realizar 4 informes de seguimiento al PSMV, que sirva como insumo para solicitar la actualización del mismo de ser necesario.</t>
  </si>
  <si>
    <t>No de informes realizados /4*100</t>
  </si>
  <si>
    <t>Remitir el informe a las áreas correspondientes para tomar las medidas correctivas necesarias frente al cumplimiento del PSMV</t>
  </si>
  <si>
    <t>No de informes remitidos/4*100</t>
  </si>
  <si>
    <t>Estados Contables</t>
  </si>
  <si>
    <t>Hallazgo Administrativo por sobrestimación en la cuenta 1386 por valor de $1.929 millones.</t>
  </si>
  <si>
    <t>Falta de castigo de cartera de los procesos concursales (procesos liquidados, en liquidación, o en concordato)</t>
  </si>
  <si>
    <t>Realizar Castigo de cartera</t>
  </si>
  <si>
    <t>Reporte de cuentas para Castigo de Cartera concursales/ Comité de Castigo</t>
  </si>
  <si>
    <t>Gerencia Financiera Dirección Cobro Coactivo</t>
  </si>
  <si>
    <t>Contabilizar el castigo de cartera aprobado en el Comité</t>
  </si>
  <si>
    <t>Acta de Comité/Castigo ejecutado</t>
  </si>
  <si>
    <t>Falta de seguimiento de los procesos concursales (en reorganización)</t>
  </si>
  <si>
    <t>Realizar seguimiento a los procesos concursales en reorganización y reclasificarla para castigo de cartera de ser necesario.</t>
  </si>
  <si>
    <t>Informe mensual del estado de procesos concursales en reorganización</t>
  </si>
  <si>
    <t>Hallazgo Administrativo con incidencia fiscal y presunta incidencia disciplinaria por pago de intereses de mora por concepto del pago extemporáneo del Impuesto Predial Unificado de las vigencias 2014, 2015, 2016, 2017 y 2018 de dos Predios de la Calera por cuantía de $33.206.000</t>
  </si>
  <si>
    <t>Estructurar y ejecutar el proyecto de depuración de predios propiedad de la EAAB-ESP.</t>
  </si>
  <si>
    <t>Informes de seguimiento de la estructuración y depuración de predios / informes entregados</t>
  </si>
  <si>
    <t>Dirección de Bienes Raíces</t>
  </si>
  <si>
    <t>Hallazgo Administrativo con incidencia fiscal y presunta incidencia disciplinaria por pago de sanciones e intereses de mora por correcciones realizadas a las Declaraciones del Impuesto sobre las Ventas-IVA correspondientes a la vigencia 2016 por valor de $12.281.000</t>
  </si>
  <si>
    <t>La no facturación del ingreso por parte de las áreas responsables de acuerdo con los procedimientos establecidos</t>
  </si>
  <si>
    <t>Revisar y aplicar el procedimiento establecido para contabilizar los ingresos en cada área</t>
  </si>
  <si>
    <t>Procedimiento revisado</t>
  </si>
  <si>
    <t>Gerencia de Tecnología, Gerencia de Servicio al Cliente, Gerencia Financiera</t>
  </si>
  <si>
    <t>Hallazgo Administrativo con incidencia fiscal y presunta incidencia disciplinaria por pago de multa impuesta por la Superintendencia de Industria y Comercio mediante Resolución 14305 del 28 de febrero de 2018 por cuantía de $20.437.290.720.</t>
  </si>
  <si>
    <t>Debilidad en los mecanismos de articulación o espacios institucionales que garanticen un lenguaje común ante una situación de alto nivel de complejidad y sensibilidad al conflicto con los Beneficiarios de Suministro de Agua Potable e Interconexión SAPEI</t>
  </si>
  <si>
    <t>Realizar Mesas de Trabajo interdisciplinarias con participación de la alta gerencia para establecer lineamientos y estrategias en el proceso de toma de decisiones relacionadas con SAPEI.</t>
  </si>
  <si>
    <t>Mesas de trabajo realizadas / Mesas de trabajo programadas</t>
  </si>
  <si>
    <t>Dir. Apoyo Comercial Dir. de Apoyo Técnico Gerencias Sistema Maestro, Jurídica y Planeamiento</t>
  </si>
  <si>
    <t>Generar una Directriz de articulación institucional entorno al Suministro de Agua en grandes cantidades</t>
  </si>
  <si>
    <t>Directriz aprobada / Directriz proyectada</t>
  </si>
  <si>
    <t>Hallazgo Administrativo con incidencia fiscal y presunta incidencia disciplinaria por pago de multas impuestas por la Superintendencia de Servicios Públicos Domiciliarios por concepto de silencios administrativos positivos debido a la falta de respuesta a los peticionarios por cuantía de $248.903.538</t>
  </si>
  <si>
    <t>Falta de respuesta a los peticionarios en los tiempos</t>
  </si>
  <si>
    <t>Revisar y ajustar la documentación (procedimientos, formatos e instructivos), relacionado con la recepción, trámite, salida y notificación de PQR ´s, derivadas de la prestación de los servicios de acueducto y alcantarillado.</t>
  </si>
  <si>
    <t>Procedimiento ajustado</t>
  </si>
  <si>
    <t>Dirección de Servicios Administrativos Dirección Apoyo Comercial</t>
  </si>
  <si>
    <t>Capacitar a los funcionarios a cargo de la recepción de los actos propios del proceso administrativo sancionatorio</t>
  </si>
  <si>
    <t>Revisar y ajustar los controles de la herramienta tecnológica para la gestión de la correspondencia</t>
  </si>
  <si>
    <t>Revisión y ajuste de controles</t>
  </si>
  <si>
    <t>Gerencia Tecnología</t>
  </si>
  <si>
    <t>Hallazgo Administrativo con incidencia fiscal y presunta incidencia disciplinaria por pago de multas impuestas por la Superintendencia de Servicios Públicos Domiciliarios por concepto de incumplimiento al régimen de los servicios Públicos Domiciliarios por una cuantía de $616.360.000</t>
  </si>
  <si>
    <t>Sanción impuesta por la SSPD mediante Resolución No. 20174400024715 de 24 de marzo de 2018, confirmada por la Resolución No. 20184400037995 de 16 de abril de 2018, por valor de $616.360.000 con base en hechos acaecidos del 7 al 10 de abril de 2014, cuyos cargos se relacionan con incumplir el horario de recolección de varias micro rutas y utilizar vehículos para la recolección de residuos que derraman lixiviados</t>
  </si>
  <si>
    <t>Suscripción del acta de liquidación o interposición de la demanda judicial</t>
  </si>
  <si>
    <t>Gerencia Corporativa Liquidación Aseo</t>
  </si>
  <si>
    <t>Hallazgo Administrativo con incidencia fiscal y presunta incidencia disciplinaria por pago de intereses de mora generados por el pago extemporáneo de facturas de Tasas Retributivas por cuantía de $1.248.658.508</t>
  </si>
  <si>
    <t>Establecer un procedimiento para el pago de facturas, estableciendo lineamientos para evitar el cobro de intereses moratorios.</t>
  </si>
  <si>
    <t>No de procedimiento aprobado/1*100</t>
  </si>
  <si>
    <t>Hallazgo Administrativo por sobrestimación de la Cuenta 1908 – Recursos Entregados en Administración por valor de $ 12.237 millones de pesos</t>
  </si>
  <si>
    <t>Debilidades jurídicas y financiera para la liberación de los saldos.</t>
  </si>
  <si>
    <t>Elaborar y radicar informe a la Dirección de Tributaria del Convenio 975 de 2013 Empresa de Desarrollo Urbano- EDU para la depuración de los saldos de los Recursos Entregados en Administración.</t>
  </si>
  <si>
    <t>Informe radicado / Informe elaborado</t>
  </si>
  <si>
    <t>Presentar al Comité de Sostenibilidad Contable el informe para la depuración de los rendimientos financieros Convenio 975 de 2013 Empresa de Desarrollo Urbano- EDU.</t>
  </si>
  <si>
    <t>Acta comité de Sostenibilidad Contable</t>
  </si>
  <si>
    <t>Una vez recibido el fallo de la instancia respectiva la Gerencia de Servicio al Cliente le comunicará a la Dirección de Contabilidad para realizar el registro respectivo del convenio 530 del 2013 - Caja de Vivienda Popular.</t>
  </si>
  <si>
    <t>Legalizar y activar las obras ejecutadas por el IDU y recibidas por la Empresa, para amortizar los recursos entregados en administración por una valor de $2.620 millones</t>
  </si>
  <si>
    <t>Obras activadas / Obras recibidas</t>
  </si>
  <si>
    <t>Dirección de Apoyo Técnico</t>
  </si>
  <si>
    <t>Suscribir el Acta de recibo de redes entre el IDU y la Empresa, para proceder a legalizar y activar las obras ejecutadas, para amortizar los recursos pendientes entregados en administración.</t>
  </si>
  <si>
    <t>Hallazgo Administrativo por incertidumbre de $344 millones en la cuenta 2902-Recursos Recibidos en Administración por convenio suscritos con la Secretaria Distrital de Educación-SED y con el Instituto de Desarrollo Urbano-IDU.</t>
  </si>
  <si>
    <t>Hallazgo Administrativo con incidencia fiscal y presunta incidencia disciplinaria por pago de sanciones e intereses de mora por concepto de inexactitudes sancionables en las declaraciones del Impuesto Predial Unificado de las vigencias 2015, 2016 y 2017 por una cuantía de $7.893.564.000.</t>
  </si>
  <si>
    <t>Falta de un procedimiento para la identificación, clasificación y entrega de la información de los predios de propiedad de la EAAB a la Dirección Tributaria de la Empresa, para su correspondiente liquidación y pago, si a ello hubiera lugar.</t>
  </si>
  <si>
    <t>Elaborar el procedimiento para la identificación, clasificación y entrega de la información de los predios de propiedad de la EAAB a la Dirección Tributaria de la Empresa, para su correspondiente liquidación y pago, si a ello hubiera lugar.</t>
  </si>
  <si>
    <t>Procedimiento elaborado /procedimiento cargado en el aplicativo del mapa de procesos</t>
  </si>
  <si>
    <t>Hallazgo Administrativo por revelación insuficiente en las Notas a los Estados Financieros de partidas correspondiente a la cuenta 2902 Recursos Recibidos en Administración</t>
  </si>
  <si>
    <t>En la Nota 23 de los Estados Financieros referida a Otros Pasivos, aplicando el buen juicio profesional, se revelan los convenios con saldos más representativos al cierre del año que se informa, en este caso al 31 de diciembre de 2018. Los convenios con saldo en el 2017 pero que no tienen saldo en 2018 se informan en el concepto “otros”, sin que ello afecte la comprensibilidad de la información financiera, dado que en su momento fueron revelados en detalle.</t>
  </si>
  <si>
    <t>Revelar en los Estados Financieros del año 2019 - 2018, la nota referida a otros pasivos (recursos recibidos en administración) con mayor nivel de detalle.</t>
  </si>
  <si>
    <t>Estados Financieros / Nota referida a otros pasivos (recursos recibidos en administración)</t>
  </si>
  <si>
    <t>Gerencia Financiera Dirección de Contabilidad</t>
  </si>
  <si>
    <t>Hallazgo Administrativo con incidencia fiscal y presunta incidencia disciplinaria por pago de sanciones e intereses de mora por concepto de omisión del Impuesto Predial en las vigencias 2015 y 2016 por cuantía de $54.314.000.</t>
  </si>
  <si>
    <t>Hallazgo Administrativo con incidencia fiscal y presunta incidencia disciplinaria por pago de sanciones e intereses de mora por concepto del emplazamiento para declarar el Impuesto Predial Unificado de las vigencias 2016, 2017 y 2018 del predio identificado con el CHIP AAA0000DBDM por valor de $269.000</t>
  </si>
  <si>
    <t>Hallazgo Administrativo por diferencias en los saldos recíprocos presentados por la EAAB ESP frente a lo reportando por las entidades reciprocas</t>
  </si>
  <si>
    <t>Es bien importante aclarar que esta situación se presentará permanentemente tanto por la misma dinámica inherente a la prestación de los servicios como por los demás compromisos que se adquieren por la suscripción de convenios, contratos y acuerdos con los diferentes entes del sector público. En la Empresa se han tomado acciones para mitigar estos hechos.</t>
  </si>
  <si>
    <t>Ejecutar el plan de trabajo</t>
  </si>
  <si>
    <t>Actividades ejecutadas / Actividades Planeadas</t>
  </si>
  <si>
    <t>3.2.1.13</t>
  </si>
  <si>
    <t>Hallazgo Administrativo por incumplimiento en 21 metas de los proyectos de inversión</t>
  </si>
  <si>
    <t>Deficiencia en la formulación del indicador de avance físico del componente 2 de los proyectos de inversión</t>
  </si>
  <si>
    <t>Establecer un indicador apropiado para la medición del avance físico de los proyectos de inversión, que recoja las observaciones del Ente de Control. Aplicable a partir del próximo plan de desarrollo distrital</t>
  </si>
  <si>
    <t>Indicador implementado</t>
  </si>
  <si>
    <t>Gerencia Planeamiento y Control</t>
  </si>
  <si>
    <t>Hallazgo Administrativo por el indebido establecimiento del indicador de avance físico.</t>
  </si>
  <si>
    <t>3.2.3.1</t>
  </si>
  <si>
    <t>Hallazgo administrativo por falencias de la supervisión en el seguimiento, monitoreo, revisión y evaluación del sistema de control de pasajeros en su módulo de administración y control para la central de operaciones de la EAAB-ESP.</t>
  </si>
  <si>
    <t>La no utilización de las rutas por parte de los funcionarios. Los periodos de receso y vacaciones hacen que no se cuente con la misma cantidad de funcionarios por cada una de las rutas. Falta de compromiso de los usuarios de las rutas en la marcación de control de acceso a las rutas.</t>
  </si>
  <si>
    <t>Realizar una actualización de recorridos y usuarios para contar con un estudio de mercado, el cual se ajuste a las necesidades de la EAAB-ESP y así mismo se optimice la forma de pago</t>
  </si>
  <si>
    <t>Recorridos y usuarios actualizados</t>
  </si>
  <si>
    <t>Realizar campaña de sensibilización sobre la importancia y obligatoriedad de realizar la marcación en los medios de control instalados en los vehículos de las rutas.</t>
  </si>
  <si>
    <t>Campaña realizada</t>
  </si>
  <si>
    <t>Direcciones Servicios Administrativos y Oficina Asesora de Imagen Corporativa de Comunicaciones</t>
  </si>
  <si>
    <t>Solicitar y realizar capacitación a los Supervisores y funcionarios de apoyo de los contratos, a fin de mejorar el seguimiento y control al cumplimiento de las obligaciones contractuales establecidas.</t>
  </si>
  <si>
    <t>Memorando Interno Lista de asistencia y presentación de la capacitación</t>
  </si>
  <si>
    <t>Direcciones: Servicios Administrativos, Gestión Calidad y Procesos, Mejoramiento Calidad de Vida</t>
  </si>
  <si>
    <t>3.2.4.1</t>
  </si>
  <si>
    <t>Hallazgo Administrativo, por la no presentación de la propuesta del contratista en la carpeta de los expedientes del contrato.</t>
  </si>
  <si>
    <t>Controles insuficientes en el préstamo y recepción de expedientes contractuales que reposan en el Archivo de Gestión de la Dirección de Contratación y Compras.</t>
  </si>
  <si>
    <t>Adelantar las acciones necesarias para la reconstrucción del expediente del contrato 2-05-14400-0792-2015.</t>
  </si>
  <si>
    <t>Actualización del expediente.</t>
  </si>
  <si>
    <t>Realizar el diagnóstico de la situación actual del Archivo de Gestión de Contratación para determinar las herramientas necesarias para la mejora de la gestión documental del mismo</t>
  </si>
  <si>
    <t>Informe socializado / Informe elaborado</t>
  </si>
  <si>
    <t>3.2.7.1</t>
  </si>
  <si>
    <t>Hallazgo Administrativo con presunta incidencia disciplinaria e incidencia fiscal en cuantía de TRESCIENTOS CINCUENTA Y TRES MILLONES TRESCIENTOS NOVENTA Y SEIS MIL CIENTO NOVENTA Y CINCO PESOS M/C $353.396.195 por el pago de vehículos que no cuentan con la configuración y especificaciones técnicas que se encuentran identificadas en las condiciones y términos de la invitación pública No. ICGH-1094-2017 y que hacen parte integral del contrato No. 1-09-14500-1123-2017.</t>
  </si>
  <si>
    <t>La contratación de arrendamiento de vehículos para la operación de la EAAB-ESP, requiere el tramite matricula en la ciudad de Bogotá de conformidad con el acuerdo 352 de 2008, por lo que se requiere una etapa de transición que no existe en el contrato actual</t>
  </si>
  <si>
    <t>Establecer en los Estudios Previos un período de transición y tarifas diferenciales por tipo y modelo de vehículo para que el contratista pueda realizar los trámites de matrícula y cumplir con las condiciones técnicas requeridas, lapso en el cual se aplicarán los descuentos que se señalen en la etapa precontractual</t>
  </si>
  <si>
    <t>Estudios Previos ajustados / Estudios Previos actuales</t>
  </si>
  <si>
    <t>3.2.7.2</t>
  </si>
  <si>
    <t>Hallazgo Administrativo con presunta incidencia disciplinaria e incidencia fiscal y en cuantía de ($ 358.692.774) por el pago de vehículos del grupo 1 y grupo 2, que no cumplen con las especificaciones del contrato</t>
  </si>
  <si>
    <t>3.2.7.3</t>
  </si>
  <si>
    <t>Hallazgo administrativo con presunta incidencia disciplinaria por Cobertura parcial de las garantías.</t>
  </si>
  <si>
    <t>Definir el alcance del objeto del contrato de arrendamiento, con el fin de que las pólizas amparen los tipos de vehículos que prestaran el servicio en la EAAB-ESP</t>
  </si>
  <si>
    <t>Objeto Contractual Ajustado/ Objeto Contractual Actual</t>
  </si>
  <si>
    <t>3.1.1</t>
  </si>
  <si>
    <t>3.1.2</t>
  </si>
  <si>
    <t>3.1.3</t>
  </si>
  <si>
    <t>La solución de anomalías afecta normal facturación de cuentas ctro que son atendidas y no pueden ser normalizadas por EAAB, se originan en (i) mayor proporción causas atribuibles a usuarios no permitir realizar labor: *Cajilla obstruida *Acceder cajilla/instal. toma lectura, revisión interna. Investigar causa desviación: *Retiro medidor-verificación metrológica laboratorio y en (ii) menor proporción por causas atribuibles Empresa: *Error de lectura *No se localiza cajilla *Predio no localizado</t>
  </si>
  <si>
    <t>El plan de control de pérdidas no incluye ó desarrolla de manera suficiente los aspectos comerciales y técnicos que afectan el cumplimiento de la meta empresarial</t>
  </si>
  <si>
    <t>Incluir la auditoría al subproceso de Facturación en el Plan Anual de Auditoría del año 2021.</t>
  </si>
  <si>
    <t>Incorporar en la atención y gestión de la solución de anomalías otras acciones que permitan interactuar con el usuario de manera directa, acorde a la atribución de la causa que impide su normalización, donde la EAAB tenga la iniciativa de relacionarse con el usuario a través cualquiera de los medios: a) Contacto telefónico para explicar la anomalía y buscar su compromiso b) Contacto SMS para informar la anomalía y buscar su compromiso c) Intervención del personal de gestión social de la zona.</t>
  </si>
  <si>
    <t>Ajustar y actualizar el plan de control de pérdidas a la estrategia empresarial, abordando las variables comerciales y técnicas que afectan el cumplimiento del indicador estratégico.</t>
  </si>
  <si>
    <t>Auditoria programada al subproceso de Facturación en el Plan Anual de Auditoria 2021.</t>
  </si>
  <si>
    <t>[Número de Cuentas Estimadas con más de Tres Vigencias Consecutivas en el periodo Vigencia (i) ]/ [Número Total de Cuentas Facturadas en el Periodo Vigencia (i)] * 100</t>
  </si>
  <si>
    <t>Plan actualizado</t>
  </si>
  <si>
    <t>Oficina de Control Interno y Gestión</t>
  </si>
  <si>
    <t>Gerencia de Planeamiento y Control Gerencia de Servicio al Cliente Gerencia de Sistema Maestro</t>
  </si>
  <si>
    <t>Hallazgo administrativo por la no realización de auditorías por parte de la Oficina de Control Interno al Subproceso de Facturación</t>
  </si>
  <si>
    <t>Hallazgo administrativo por cuentas contrato facturadas por más de tres vigencias sin la medición del consumo</t>
  </si>
  <si>
    <t>Hallazgo administrativo por sobrepasar el nivel máximo de agua no contabilizada del 30%</t>
  </si>
  <si>
    <t>Fichas de recolección de información
Personal 
Vehículos 
Comisiones</t>
  </si>
  <si>
    <t>Plan de viveros vigente
Revisión Material de capacitación
Personal  
Vehículos 
Comisiones</t>
  </si>
  <si>
    <t>SEG.OCIG
30.08.2020</t>
  </si>
  <si>
    <t>Demoras por parte del contratista en la entrega de documentos de constitución de fiducia o patrimonio autónomo requeridos para el giro de anticipos</t>
  </si>
  <si>
    <t>Revisión y ajuste de la Clausula de anticipo en el estándar de la minuta del contrato de obra</t>
  </si>
  <si>
    <t>Establecer un modelo de alcance a los contratos de consultoría para contar con todas las necesidades que requieres un contrato de estas características</t>
  </si>
  <si>
    <t>Contratos de consultoría con alcance a la medida del proyecto</t>
  </si>
  <si>
    <t>Porque la EAAB se vio obligada a detener sus actividades de obra por un proceso de remoción en masa en la quebrada verejones Porque durante la ejecución de la obra, el paso de la maquinaria activo un proceso de remoción en masa que afecto la estabilidad del terreno donde se estaba construyendo el interceptor de la nutria. Porque previo a la ejecución no se hizo un estudio de fenómenos de remoción en masa entorno a la quebrada verejones</t>
  </si>
  <si>
    <t>Falta de apremios al contratista para cumplimiento de obligaciones</t>
  </si>
  <si>
    <t>Se aportan las circulares 15 de 18 de febrero de 2020 y circular 16 del 28 de febrero de 2020, se dispuso implementar la herramienta SAP ARIBA para adelantar la gestión precontractual de en las modalidades de Contratación Directa con persona jurídica, e Invitaciones Públicas, Públicas Simplificadas y Acuerdos Marco, respectivamente. Con fundamento en dichas disposiciones a la fecha se están gestionando procesos en la herramienta en las modalidades citadas, inclusive actas de modificación contractual como prórrogas y adiciones, se anexa muestra para el segundo cuatrimestre.</t>
  </si>
  <si>
    <t>Digitalizar los documentos previos al pago para que el Planificador puede realizar las respectivas entradas de mercancía.</t>
  </si>
  <si>
    <t>Gerencia Corporativa de Planeamiento y Control con apoyo Dirección Contratación y Compras</t>
  </si>
  <si>
    <t>Definición e Implementación del modelo de tratamiento de lodos de mantenimiento del sistema de alcantarillado</t>
  </si>
  <si>
    <t>numero de memorandos radicados / total de áreas ejecutoras con proyectos no madurados en el Presupuesto de inversión y funcionamiento.</t>
  </si>
  <si>
    <t>numero de memorandos radicados / total de áreas ejecutoras con proyectos en el POAI</t>
  </si>
  <si>
    <t>Enviar un Memorando mensual a las Áreas, requiriendo la radicación de los proyectos presentados en el Comité de Proyectos de Inversión.</t>
  </si>
  <si>
    <t>DPCI (Inversión) DRCG (Mantenimiento) Áreas Ejecutoras</t>
  </si>
  <si>
    <t>Girar o liberar los saldos a cada cierre de mes, con el fin de que al cierre de cada vigencia no se registrarán saldos de menor cuantía</t>
  </si>
  <si>
    <t>Generar lineamientos adicionales para los saldos de menor cuantía de los contratos que se encuentran en ejecución con vigencias futuras.</t>
  </si>
  <si>
    <t>numero de memorandos enviados / total de oficios de autorización de VF recibidos del CONFIS</t>
  </si>
  <si>
    <t>Enviar un Memorando mensual a las Áreas, con copia a la GCPC requiriendo la radicación de los proyectos que cuentan con VF</t>
  </si>
  <si>
    <t>numero de memorandos radicados / total de áreas ejecutoras con proyectos que cuentan con VF</t>
  </si>
  <si>
    <t>De acuerdo con el concepto de la SDA se debe pagar las facturas efectuadas para no incurrir en intereses moratorios, por lo cual se hizo el pago. Se interpuso demanda de nulidad y restablecimiento de derecho en contra al acto administrativo al factor regional 2014 por fuerza mayor. En los informes de seguimiento, se expuso la necesidad de modificaciones del psmv, sin embargo la SDA no dio respuesta , por ende se decidió en el 2015 radicar la solicitud formal de actualización del PSMV.</t>
  </si>
  <si>
    <t>Falta de un sistema unificado e integrado de la propiedad inmobiliaria de la Empresa para el manejo de la información predial que sirva para mantener actualizada la información evitando las inconsistencias y duplicidades del inventario predial</t>
  </si>
  <si>
    <t>Teniendo en cuenta que $493 040,000 (80%) ya fueron recuperados en el recobro efectuado a Aguas de Bogotá en el  acta de liquidación parcial del Contrato 1-07-10200-0809-2012; los $123 320,000 (20%) restantes, se incluirán en la liquidación del Contrato Interadministrativo 017 de 2012 suscrito con la UAESP, toda vez que una parte del cargo segundo versa sobre vehículos de las empresas LIME y Aseo Capital, los cuales se encontraban contratados directamente por la UAESP</t>
  </si>
  <si>
    <t>Falta de claridad de la metodología de pago cuando no se esta de acuerdo con el valor establecido por la autoridad en la factura. Falta de claridad frente a la procedencia del pago de intereses moratorio.</t>
  </si>
  <si>
    <t>Debilidades jurídicas y financieras para la liberación de los saldos.</t>
  </si>
  <si>
    <t>Elaborar y radicar informe a la Dirección de Tributaria del Convenio Secretaria Distrital de Educación- SED para la depuración de los saldos de los Recursos Entregados en Administración.</t>
  </si>
  <si>
    <t>Socializar e implementar tablero de control para el seguimiento de los contratos de obra e interventoría que se llevan por parte de las áreas de la Gerencia de Servicio al Cliente y de la Gerencia Sistema Maestro (Actas de inicio, terminación, liquidación)</t>
  </si>
  <si>
    <t>Hallazgo Administrativo por deficiencia en la planeación y estudios previos, por suprimir, modificar y adicionar las cantidades de obra en el contrato de obra No. 1-01-25500-1412-2018</t>
  </si>
  <si>
    <t>Revisión y ajuste del manual de identificación y cobertura de riesgos de los procesos de contratación.</t>
  </si>
  <si>
    <t>Manual de identificación y cobertura de riesgos revisado y ajustado</t>
  </si>
  <si>
    <t>Planes, Programas y Proyectos y/o Plan Estratégico</t>
  </si>
  <si>
    <t>Realizar la gestión para la depuración de los saldos de las cuentas 138406 y 138432 .</t>
  </si>
  <si>
    <t>La inoportuna publicación de la sanción impuesta por la Superintendencia de Industria y Comercio en un diario de amplia circulación</t>
  </si>
  <si>
    <t>Presunta captación de recurso hídrico sin su respectiva concesión de agua.</t>
  </si>
  <si>
    <t>Solicitud de inclusión del seguimiento del estado de las Concesiones en el APA</t>
  </si>
  <si>
    <t>Enviar trimestralmente comunicación a las Entidades del Orden Nacional y Distrital, informándoles el detalle de las cuentas contrato y los valores reportados por la EAAB - E.S.P. ante la CGN.</t>
  </si>
  <si>
    <t>Una vez la Gerencia Jurídica informe del fallo judicial respecto del Ctro 1-01-31300-1470-2013 CONSORCIO LOS CEDROS, se procederá a llevar al Comité de Sostenibilidad Contable.</t>
  </si>
  <si>
    <t>Una vez la Gerencia Jurídica informe del fallo judicial respecto del Ctto 1-01-34100-0874-2015 CONSORCIO PROYECTOS CIVILES 201, se procederá a llevar al Comité de Sostenibilidad Contable.</t>
  </si>
  <si>
    <t>Adelantar gestión para la recuperación de los títulos judiciales ante los juzgados correspondientes.</t>
  </si>
  <si>
    <t>Una vez la Gerencia Jurídica informe del fallo judicial respecto del Contrato No. 1-15-25200-552-2004 CARLOS ALEXIS CHAMAT GARCIA, se procederá llevar al Comité de Sostenibilidad Contable.</t>
  </si>
  <si>
    <t>Una vez la Gerencia Jurídica informe del fallo judicial respecto del Contrato No. 1-2-25200-617-2004 LUIS ERNESTO FORERO PEÑA, se procederá llevar al Comité de Sostenibilidad Contable.</t>
  </si>
  <si>
    <t>Una vez la Gerencia Jurídica informe del fallo judicial respecto del Contrato No. 1-2-25200-616-2004 OSCAR CONTRERAS LAZARO, se procederá llevar al Comité de Sostenibilidad Contable.</t>
  </si>
  <si>
    <t>Una vez la Gerencia Jurídica informe del fallo judicial respecto del Contrato No. 1-2-25200-619-2004 PULIDO Y ORBEGOZO CIA LTDA., se procederá llevar al Comité de Sostenibilidad Contable.</t>
  </si>
  <si>
    <t>Una vez la Gerencia Jurídica informe del fallo judicial respecto del Contrato No. 2-01-25400-831-2007 CONSORCIO ALPES 2007, se procederá llevar al Comité de Sostenibilidad Contable.</t>
  </si>
  <si>
    <t>Una vez la Gerencia Jurídica informe del fallo judicial respecto del Contrato No. 2-01-25200-0496-2011 CONSORCIO CERRAMIENTOS BOGOTA, se procederá llevar al Comité de Sostenibilidad Contable.</t>
  </si>
  <si>
    <t>Una vez la Gerencia Jurídica informe del fallo judicial respecto del Contrato No. 1-01-25400-0057-2013 UNIÓN TEMPORAL OHLV, se procederá llevar al Comité de Sostenibilidad Contable.</t>
  </si>
  <si>
    <t>Realizar la gestión de la legalización del anticipo de los siguientes Contratos: 1-01-25500-1043-2016 CONSORCIO BOYACA-881 1-01-25400-1040-2016 CONSORCIO DJG 671 1-01-25300-0986-2016 CONSORCIO OBRAS TÚNELES 2016 1-01-25400-1065-2016 CONSORCIO LAS VILLAS 701</t>
  </si>
  <si>
    <t>Gerencia Corporativa Sistema Maestro Direcciones Red Troncal, Red Matriz y Abastecimiento</t>
  </si>
  <si>
    <t>1. Dado que la obra a construir y el sendero a intervenir, se encuentran ubicados en una zona de interés cultural y que hace parte del área de influencia de la Quinta de Bolívar y el Puente Holguín, generó atrasos y demoras en la ejecución de la obra, conllevando al vencimiento del plazo de ejecución 2. No se realizó el tramite de terminación entre las partes involucradas en los tiempos estipulados, lo que genero inconvenientes en el proceso de amortización del anticipo dado al contratista</t>
  </si>
  <si>
    <t>Gestionar con el contratista el proceso de liquidación. PRECISAR NUMERO DE CONTRATO Y CONTRATISTA</t>
  </si>
  <si>
    <t>Desconocimiento por falta de socialización por parte del área ejecutora del convenio a la Dirección de Contabilidad respecto a la ejecución física y financiera de los convenios desde la etapa precontractual y la contractual.</t>
  </si>
  <si>
    <t>Una vez la Gerencia Jurídica informe del fallo judicial respecto al convenio 530 del 2013 - Caja de Vivienda Popular, se procederá llevar al Comité de Sostenibilidad Contable.</t>
  </si>
  <si>
    <t>Realizar la gestión para la depuración de los saldos de las subcuentas 2901010100, 2901011010, 2901011015, 2901011020, 2901012010, 2901013010, 2901013020, 2901016010.</t>
  </si>
  <si>
    <t>Direcciones Apoyo Comercial y Apoyo Técnico Dir. Acued. y Alcant. Zonas 1/5 Dir. Com. Zonas 1/5</t>
  </si>
  <si>
    <t>Una vez la Gerencia Jurídica informe del fallo judicial respecto de la cuenta 2902011603 UEL-FDL Ciudad Bolívar, se procederá llevar al Comité de Sostenibilidad Contable.</t>
  </si>
  <si>
    <t>Sensibilización y aplicación del procedimiento MPFB0203P liquidación del acuerdo de voluntades, en relación al acta de terminación</t>
  </si>
  <si>
    <t>La auditoría al subproceso de facturación programada para el año 2020 fue pospuesta teniendo en cuenta la auditoría de la Contraloría de Bogotá a este mismo subproceso en este mismo periodo</t>
  </si>
  <si>
    <t>Direcciones Comerciales Zonas 1,2,3,4 y 5 y Dirección Apoyo Comercial</t>
  </si>
  <si>
    <t xml:space="preserve">Se realizaron reuniones con la Asociación de acueductos del Municipio de San Juanito Veredas San Luis del Plan y San Luis de Toledo. Se concertaron acciones a realizar. Sin embargo debido a las medidas de aislamiento no se han logrado concertar las reuniones con las demás asociaciones </t>
  </si>
  <si>
    <t xml:space="preserve">Los funcionarios que recibieron la capacitación en el uso de la herramienta (Walter Romero y María Fernanda García) programaran con el apoyo de la Dirección de tecnología las réplicas  de capacitación para el equipo de la  GCA una vez se encuentre cargada toda la información.  Se buscarán escenarios virtuales a través de los cuales se puedan llevar a cabo las  capacitaciones en mención. </t>
  </si>
  <si>
    <t>Finalizada. A la fecha se están gestionado procesos en la herramienta SAP ARIBA.</t>
  </si>
  <si>
    <t>Finalizada. 
De acuerdo a correo electrónico del 5 de abril de la Dirección de Tesorería, informa el trimestre del año se dio cumplimiento en los tiempos establecidos por la norma para el giro de los rendimientos al Sistema General de Regalías.</t>
  </si>
  <si>
    <t>Proceso Gestión Jurídica</t>
  </si>
  <si>
    <t>El proceso jurídico no ha iniciado razón por la cual no se puede adelantar esta actividad</t>
  </si>
  <si>
    <t>Informar a la veeduría sobre el inicio de las acciones disciplinarias que correspondan, en caso de que se produzca un fallo de tipo sancionatorio</t>
  </si>
  <si>
    <t>Se requirió a todos los supervisores ejecutar la reinducción virtual de los temas de Supervisión e Interventoría programada por la EAAB-ESP para sus funcionarios y contratistas. Se anexa cuadro de supervisores que tomaron esta reinducción. 78 capacitaciones a la fecha / 91 supervisores que tiene de la GCSM a la fecha. Se anexa cuadro de seguimiento del cumplimiento a la reinducción y memorando requiriendo capacitación</t>
  </si>
  <si>
    <t>Se solicitó el apoyo a ingeniería especializada para la socialización de estas Normas Técnicas, estamos pendientes de la fecha para la realización de la primera socialización.</t>
  </si>
  <si>
    <t>SEG. ENTIDAD 31/12/2020</t>
  </si>
  <si>
    <t>ANÁLISIS AUDITORES OCIG 
30/04/2020</t>
  </si>
  <si>
    <t>AUDITOR OCIG</t>
  </si>
  <si>
    <t>En atención a la información reportada y las evidencias enviadas por el área, se revisó en el Mapa de Procesos V5 y se evidenció la existencia de la lista de chequeo MPFB0201F01-02 del subproceso ejecución contractual, contentiva de los requisitos de cada tipo de contrato en sus diferentes etapas.</t>
  </si>
  <si>
    <t>En el Mapa de Procesos V5 y en los soportes allegados por el área, obra el formato MPFB0201F01-02 "Lista de chequeo de documentos del contrato", en un archivo Excel que contiene  un libro para "SUPERVISIÓN E INTERVENTORÍA" y otro "Anexo 1. SG-SST",  de LISTA DE CHEQUEO DE DOCUMENTOS DEL CONTRATO DE SEGURIDAD Y SALUD EN EL TRABAJO</t>
  </si>
  <si>
    <t xml:space="preserve">CARMEN JULIA GUERRERO
</t>
  </si>
  <si>
    <t>CUMPLIDA ANTICIPADAMENTE</t>
  </si>
  <si>
    <t>Con base en la información reportada y las evidencias enviadas por el área, se revisaron los contratos 1-01-35100-1458-2018; 1-01-34100-0994-2019; 1-01-34100-0995-2019 y 01-01-34100-0916-2019 que contienen en la cláusula décima disposiciones en caso de mora y atrasos del contratista; para el contrato 1-02-34100-1124-2019 se definieron en la cláusula octava.</t>
  </si>
  <si>
    <t>En las evidencias enviadas por el área, se evidencia: copia de los contratos de  obra: 1-01-35100-1458-2018 y  1-01-34100-0994-2019; de consultoría: 1-01-34100-0995-2019 y de obra: 01-01-34100-0916-2019 que contienen en la cláusula décima, disposiciones en caso de mora y atrasos del contratista; para el contrato 1-02-34100-1124-2019 se encuentra  esta disposición en la cláusula octava.</t>
  </si>
  <si>
    <t>Con base en la información reportada y las evidencias enviadas por el área, se revisó en el mapa de Procesos V5 el formato MPFB0110F31  cargado el 25/02/2020 "Minuta de Obra" en el cual se evidencia el ajuste efectuado a la cláusula quinta, correspondiente al anticipo.</t>
  </si>
  <si>
    <t>El área allegó en sus evidencias copia de la Circular 10200-2020-039 del 26/06/2020 expedida por la Gerencia General, con asunto: "Garantías en la contratación de la EAAB ESP",  que contiene lineamientos para la cobertura de garantías contractuales consistentes en pólizas de seguros que deberán constituir los proponentes y contratitas  con ocasión de la presentación de ofertas y la celebración, ejecución y liquidación de contratos; además obra un pantallazo del informativo del 30/06/2020, con el que se socializó la Circular citada.</t>
  </si>
  <si>
    <t xml:space="preserve">El área allegó el formato MPFB0119P "Gestión precontractual invitación pública",  aprobado el 31/12/2019, que a su vez se encuentra en el Mapa de Procesos V5 , que especifica en varias actividades los documentos que deben ser publicados; además obra el ANEXO No. 1 "MANEJO EXPEDIENTE PRE CONTRACTUAL" que contiene un listado del tipo de documento y su manejo (Digital, electrónico o físico). 
</t>
  </si>
  <si>
    <t>Con base en la información reportada y la evidencia enviada, se revisó un archivo PDF, que contiene correos y en uno de estos el Subdirector de Información y Desarrollo Tecnológico de la Agencia Nacional de Contratación Publica del Colombia Compra Eficiente del 13/02/2020 informó acerca de la implementación del hipervínculo  https://www.colombiacompra.gov.co/secop/publicidad-en-el-secop-para-sistemas-de-contratacion-en-linea-de-eices-sem-y-esp.</t>
  </si>
  <si>
    <t>El área allegó pantallazos de correos electrónicos que dan cuenta de la aprobación del hipervínculo por parte de CCE  EL 13/02/2020.</t>
  </si>
  <si>
    <t>Con base en la información reportada y la evidencia enviada, se revisaron 2 archivos PDF contentivos de las circulares 15 y 16 del 18 y 28 de febrero de 2020, respectivamente, mediante las cuales se les comunica a los ordenadores del gasto, directores de área, jefes de división, funcionarios y colaboradores de la EAAB-ESP la implementación de la herramienta SAP ARIBA para contratación directa con persona jurídica, invitaciones públicas y simplificadas y acuerdos marco.</t>
  </si>
  <si>
    <t>CUMPLIDA</t>
  </si>
  <si>
    <t>Con base en la información reportada y la evidencia enviada, se revisaron 2 archivos PDF que contienen carpetas de contratos de la Gerencia Corporativa Ambiental que se identifican algunos con el número de contrato y otros con el nombre de los contratista de esa Gerencia.</t>
  </si>
  <si>
    <t>Se revisó el documento en PDF relacionado con el Acta 4 de 2019, Comité Industrial efectuado el 24/09/2019, en el que se sometió a aprobación la Especificación Técnica EG-107 Cargue, retiro, transporte y disposición de materiales obrantes, en los capítulos: 5. Condiciones de recibo; en donde se incluyó en el literal a) la entrega del certificado de disposición en botadero y en el literal g) la entrega del certificado de disposición en botadero; 6. Medida y tolerancia, modificaciones de las unidades de medida, cambiando por metro cúbico kilómetro y 8. Anexos, se incluye según las modificaciones. Los integrantes aprobaron la modificación por unanimidad. En los anexos obra evidencia de su cargue a SISTEC</t>
  </si>
  <si>
    <t xml:space="preserve">El área allegó  4 archivos, el primero se trata de una lista de asistencia sin acta o ayuda de memoria, el segundo contiene un PDF del Acta 4 de 2019, Comité Industrial efectuado el 24/09/2019, en el que se modificó la Especificación Técnica EG-107 (cargue, retiro, transporte y disposición de materiales sobrantes) el tercero un PDF del cuadro EG-107 CARGUE, RETIRO, TRANSPORTE Y DISPOSICIÓN DE MATERIALES SOBRANTES ANEXO A y el último un PDF de la publicación de especificación técnica en SISTEC.  </t>
  </si>
  <si>
    <t>En el Mapa de Procesos V5 y en los soportes allegados por el área, obra el formato MPFB0201F01-02 "Lista de chequeo de documentos del contrato", en un archivo Excel que contiene  un libro para "SUPERVISIÓN E INTERVENTORÍA" y otro "Anexo 1. SG-SST",  de LISTA DE CHEQUEO DE DOCUMENTOS DEL CONTRATO DE SEGURIDAD Y SALUD EN EL TRABAJO.</t>
  </si>
  <si>
    <t xml:space="preserve">Se revisó un documento en Excel de Plantilla seguimiento ejecución contratos -tablero de control ZMM173; un PDF denominado "Guía IFU Tablero de control – Seguimiento Ejecución de Contratos (V3)" y un PowerPoint de "Seguimiento ejecución de contratos  
Tablero de control Contratos" del SIE de junio de 2020,.
  </t>
  </si>
  <si>
    <t>Se revisó el documento en PDF relacionado con el Acta 4 de 2019, Comité Industrial efectuado el 24/09/2019, en el que se sometió a aprobación la Especificación Técnica EG-107 Cargue, retiro, transporte y disposición de materiales obrantes, en los capítulos: 5. Condiciones de recibo; en donde se incluyó en el literal a) la entrega del certificado de disposición en botadero y en el literal g) la entrega del certificado de disposición en botadero; 6. Medida y tolerancia, modificaciones de las unidades de medida, cambiando por metro cúbico kilómetro y 8. Anexos, se incluye según las modificaciones. Los integrantes aprobaron la modificación por unanimidad. En los anexos obra evidencia de su cargue a SISTEC.</t>
  </si>
  <si>
    <t xml:space="preserve">Se revisó un documento Word del 28/02/2020 que contiene un pantallazo tomado del correo del organizador de la "capacitación de carácter obligatorio", además se revisó el listado de asistencia a la misma, que se llegó en un archivo PDF con un registro de 102 funcionarios. </t>
  </si>
  <si>
    <t>MARIBEL RONCANCIO</t>
  </si>
  <si>
    <t>Se anexa como evidencia, memorandos de la Dirección de Planeación y Control de Inversiones a las Dirección de Contratación y Compras, durante los meses enero, febrero  y abril 2020, informando los proyectos presentados al Comité de Proyectos de  Inversión durante estos meses.</t>
  </si>
  <si>
    <t>Se anexa como evidencia, memorandos de la Dirección de Planeación y Control de Inversiones a la Dirección de Contratación y Compras, durante los meses mayo, junio, julio y agosto de 2020, informando los proyectos presentados al Comité de Proyectos de  Inversión durante estos meses.</t>
  </si>
  <si>
    <t>Se evidencian ayudas de memoria y listas de asistencia de reuniones mensuales entre las áreas ejecutoras y la DPCI, para revisar la situación de os proyectos no madurados y a los pendientes de radicación en la Dir. Contratación y Compras.</t>
  </si>
  <si>
    <t xml:space="preserve">Se evidencia que se expidieron documentos donde se da lineamientos para depurar los saldos de menor cuantía de los contratos que se encuentran en ejecución con vigencias futuras, como son:
-Resolución 1354 “Por la cual se establece los Lineamientos Financieros para la Depuración de las CXP de las Vigencias Anteriores.” 
-Oficios a Gerencias informando saldos menor cuantía -Procedimiento MPFF0207P Gestión y Seguimiento a las Cuentas por Pagar Presupuestales. Donde se incorporaron lineamientos en cuanto al manejo eficiente del presupuesto de cuentas por pagar.
 De igual manera, se observa que estos lineamientos fueron socializados por el informativo empresarial
</t>
  </si>
  <si>
    <t>Según informa la Gerencia de Planeamiento, en lo transcurrido de la vigencia 2020 no se han autorizado vigencias futuras por el CONFIS, por lo que no ha sido necesario realizar las reuniones con las diferentes áreas</t>
  </si>
  <si>
    <t>No se entregaron evidencias para conocer el avance de esta acción</t>
  </si>
  <si>
    <t>Se evidencia la generación de 11 memorandos en los que se remiten los informes de seguimiento al PSMV por la Dirección de Saneamiento Ambiental a diferentes áreas de la empresa.</t>
  </si>
  <si>
    <t>En Desarrollo. Se realizó castigo de cartera de procesos concursales en el mes de julio de 2019, el saldo restante de acuerdo al informe se viene trabajando.</t>
  </si>
  <si>
    <t>Finalizada. Se evidencia la realización de comités de castigo de cartera.</t>
  </si>
  <si>
    <t>EVA PEÑA
YIMMY Marquez</t>
  </si>
  <si>
    <t>En Desarrollo. En Acta No. 2 del 19 de julio de 2019 se realizó castigo de cartera, no se han presentado castigos de cartera posterior a la fecha.</t>
  </si>
  <si>
    <t>Finalizada. Se evidencia el registro en SAP el registro del castigo de cartera realizado.</t>
  </si>
  <si>
    <t>En Desarrollo. Se registran tres informes de los estados de los procesos concursales</t>
  </si>
  <si>
    <t>Finalizada. Se evidencian los informes del estado de los procesos concursales.</t>
  </si>
  <si>
    <t>NORBERTO RIVERO</t>
  </si>
  <si>
    <t>21/09/2020 OCIG: En ayuda de memoria del 8 de septiembre de 2020 se observó que se trabaja en Actualizar procedimiento MPMU0603 “Gestión Comercial para el Suministro de Agua Potable e Interconexión (SAPEI)”, consideran que deben fortalecer las políticas de operación. Se evidenció un borrador en desarrollo de una Política de Gestión de contratos de suministro de agua potable e interconexión. Estado de la actividad: Alerta-Vencida</t>
  </si>
  <si>
    <t>20/05/2020 OCIG: De acuerdo con el auto-seguimiento y evidencias anexas del auditado, se evidencia comunicación 1451001-2020-0462 de febrero 10 de 2020 de la Dirección de Servicios Administrativos a la Oficina de Asesoría Legal solicitando concepto sobre la actualización de formatos relacionados con el procedimiento de notificación, además correos electrónicos coordinando reuniones relacionadas con el tema, también respuesta de la Oficina de Asesoría Legal con memorando interno 15200-2020-0987 del 6 de marzo de 2020 con el resultado de la revisión de los formatos. Se evidenció además  ayuda de memoria de revisión del procedimiento para su actualización por parte de funcionarios de la Dirección de Servicios Administrativos. Estado de la actividad: En desarrollo.</t>
  </si>
  <si>
    <t>20/05/2020 OCIG: De acuerdo con el auto-seguimiento del auditado se evidenció ayuda de memoria y lista de asistencia del tema “Capacitación para la recepción de los actos propios sancionatorios de la Superintendencia de Servicios Públicos Domiciliarios”, realizada el 20 de agosto de 2019, con la participación de 16  funcionarios de la Dirección de Servicios Administrativos, de la Gerencia Corporativa de Servicio al Cliente y de la Oficina de Representación Judicial y Actuación Administrativa. También se evidenció lista de asistencia de fecha de 24 de enero de 2020 en el tema “Capacitación sobre la recepción de Actos propios de los procesos SSPD”, con la participación de 20 funcionarios de la Gerencia Corporativa de Servicio al Cliente, de la Dirección de Servicios Administrativos y de la Oficina de Representación Judicial y Actuación Administrativa. Con base en los soportes se considera que la actividad fue culminada. Estado de la actividad: Finalizada</t>
  </si>
  <si>
    <t>21/09/2020 OCIG: Desde el anterior seguimiento se observa evidencia de las capacitaciones. Estado de la Actividad: Finalizada</t>
  </si>
  <si>
    <t>21/09/2020 OCIG: Mediante Memorando Interno 1451001-2020-0081 de 15 de enero de 2020 informa a la Gerencia de Tecnología que realizadas las pruebas se solicita la implementación de las actualizaciones. No se evidencia respuesta de la Gerencia de Tecnología informando sobre la actualización efectuada en el sistema de correspondencia-CORI. No se evidenció avance de la implementación. Estado de la actividad: Alerta-Vencida.</t>
  </si>
  <si>
    <t>EVA PEÑA</t>
  </si>
  <si>
    <t>Se observa las comunicaciones y cumplimiento a las acciones trazadas, sin embargo consideramos   pertinente sugerir un seguimiento más continuo con el fin de lograr el cumplimiento del objetivo, pues entendemos que la labor no solo depende de nosotros sino de la oportunidad de respuesta y atención de las demás entidades, por consiguiente debemos ser más constantes.</t>
  </si>
  <si>
    <t>En Desarrollo, de acuerdo a lo informado por el área el proceso se encuentra pendiente el fallo de primera instancia.</t>
  </si>
  <si>
    <t>Finalizada. De acuerdo a lo manifestado por la Dirección de Activos Fijos en el memorando 1471001-2019-313 del 13 de agosto se activaron las obras ejecutadas, anexan pantallazo SAP de la creación de los activos correspondientes.</t>
  </si>
  <si>
    <t>Finalizada, Con memorando 1471001-2020-026 del 23 de enero de 2020 informan que las obras fueron activadas el 31 de diciembre de 2019. Anexan pantallazo SAP</t>
  </si>
  <si>
    <t>Finalizada, se adelanto capacitación en el mes de diciembre, los funcionarios están complementando con la capacitación virtual de reinducción.</t>
  </si>
  <si>
    <t>Finalizada, de acuerdo con las evidencias y a lo informado por el área se ubicó la propuesta del contratista y la carpeta se encuentra actualizada en el archivo de la Dirección de Compras y Contratación.</t>
  </si>
  <si>
    <t>En Desarrollo, el área viene adelantando actividades para realizar un diagnostico del estado de la gestión documental del Archivo de la Dirección de Compras y Contratación.</t>
  </si>
  <si>
    <t>Finalizada. Se evidencia solicitud de cotización con los requerimientos de los modelos y tipos de vehículos.</t>
  </si>
  <si>
    <t>EDWAR JATIVA</t>
  </si>
  <si>
    <t>21/09/2020 OCIG: Se evidenció capacitación para fortalecer y sensibilizar acerca de las diferentes actividades del proceso de notificación incluido el diligenciamiento  de las guías. Participación de 14 personas los días 7,8 y 9 de julio de 2020.Estado de la Actividad: Finalizada.</t>
  </si>
  <si>
    <t>EDUARDO PINTO</t>
  </si>
  <si>
    <t>Se evidencia informe de avance de obra del contrato 1-01-14500-0007-2020, donde se observa la ejecución en la remodelación de los baños, pintura en general, cubierta y otras reparaciones, se queda en espera de la ejecución total de las obras.</t>
  </si>
  <si>
    <t>LUZ DARY VALBUENA</t>
  </si>
  <si>
    <t>Finalizada. En los soportes presentados se evidencia  las campañas de sensibilización por diferentes medios informativos al interior de la Empresa, para el buen uso del servicio de las rutas.</t>
  </si>
  <si>
    <t>ANÁLISIS AUDITORES OCIG 
31/12/2020</t>
  </si>
  <si>
    <t>ANÁLISIS AUDITORES OCIG 
30/08/2020</t>
  </si>
  <si>
    <t>ESTADO FINAL OCIG 
31-12-2020</t>
  </si>
  <si>
    <r>
      <rPr>
        <b/>
        <sz val="11"/>
        <color theme="1"/>
        <rFont val="Arial"/>
        <family val="2"/>
      </rPr>
      <t>Finalizada</t>
    </r>
    <r>
      <rPr>
        <sz val="11"/>
        <color theme="1"/>
        <rFont val="Arial"/>
        <family val="2"/>
      </rPr>
      <t>. En los soportes presentados se evidencia  las campañas de sensibilización por diferentes medios informativos al interior de la Empresa, para el buen uso del servicio de las rutas.</t>
    </r>
  </si>
  <si>
    <r>
      <rPr>
        <b/>
        <sz val="11"/>
        <color theme="1"/>
        <rFont val="Arial"/>
        <family val="2"/>
      </rPr>
      <t>Finalizada</t>
    </r>
    <r>
      <rPr>
        <sz val="11"/>
        <color theme="1"/>
        <rFont val="Arial"/>
        <family val="2"/>
      </rPr>
      <t>, de acuerdo con las evidencias y a lo informado por el área se ubicó la propuesta del contratista y la carpeta se encuentra actualizada en el archivo de la Dirección de Compras y Contratación.</t>
    </r>
  </si>
  <si>
    <r>
      <rPr>
        <b/>
        <sz val="11"/>
        <color theme="1"/>
        <rFont val="Arial"/>
        <family val="2"/>
      </rPr>
      <t>Finalizada</t>
    </r>
    <r>
      <rPr>
        <sz val="11"/>
        <color theme="1"/>
        <rFont val="Arial"/>
        <family val="2"/>
      </rPr>
      <t>, Se evidencia diagnostico del archivo de gestión de la Dirección de Contratación y Compras, dejando constancia en el mismo que no hay documentos faltantes en los expedientes.</t>
    </r>
  </si>
  <si>
    <r>
      <rPr>
        <b/>
        <sz val="11"/>
        <color theme="1"/>
        <rFont val="Arial"/>
        <family val="2"/>
      </rPr>
      <t>En Desarrollo.</t>
    </r>
    <r>
      <rPr>
        <sz val="11"/>
        <color theme="1"/>
        <rFont val="Arial"/>
        <family val="2"/>
      </rPr>
      <t xml:space="preserve"> Se esta en el proceso de contratación con las nuevas condiciones de acuerdo a la acción de mejora propuesta.</t>
    </r>
  </si>
  <si>
    <t>IVÁN HERNÁNDEZ</t>
  </si>
  <si>
    <t>Se remitieron reportes de 3 ciclos de capacitaciones, que al 25/06/2020 representa un total de 211 supervisores capacitados, por lo que se considera cumplido el indicador.</t>
  </si>
  <si>
    <t xml:space="preserve">En reunión del 16/10/2020, la Dirección de Ingeniería Especializada se comprometió a modificar su reporte y a enviar los soportes para evidenciar que la acción se cumplió en febrero de 2020, y que lo que se busca a través del contrato es definir un modelo con especificaciones más sofisticadas </t>
  </si>
  <si>
    <t xml:space="preserve">CARMEN JULIA
</t>
  </si>
  <si>
    <t>Según correo interno, de  la Ger de Planeamiento remitió oficios a Gerencia de los meses de julio, agosto y septiembre</t>
  </si>
  <si>
    <t xml:space="preserve">NORBERTO RIVERO
</t>
  </si>
  <si>
    <t xml:space="preserve">27/11/2020 En reunión por teams la Dirección Servicios Administrativos informa que remitió el oficio 1451001-2020-1858 en el cual informa que la Administración estableció incluir vehículos de modelo 2017 en adelante para el nuevo proceso, a fin de garantizar la prestación continua del servicio, el objeto del contrato, y mitigar la situación presentada en el pasado contrato y que dio origen al hallazgo administrativo.
A la fecha se adelanta la invitación pública, se espera que para el mes de enero de 2021 este adjudicado. </t>
  </si>
  <si>
    <t xml:space="preserve">SANDRA E VANEGAS
</t>
  </si>
  <si>
    <t xml:space="preserve">11/12/2020: Se presentó anexo con reunión efectuada el 5 de octubre de 2020 a través de Teams, con la participación de la Dra. Cristina Arango, adicionalmente se anexa ayuda de memoria, en donde se concluye sobre la estrategia a seguir para los contratos y usuarios SAPEI. También se anexo cronograma de trabajo, con fechas de terminación hasta mayo de 2025, (firma del contrato con aquapolis). 
Si bien se realizaron las reuniones y se determinó una estrategia o lineamiento, es importante considerar que las soluciones de fondo presentan un cronograma a 5 años, situación que deja en riesgo a la empresa en temas como la multa que generó este hallazgo. 
De acuerdo con lo anterior se considera en este seguimiento, que estas actividades no solucionan de fondo y oportunamente las causas que generaron el hallazgo, esto en referencia con la fecha de terminación del plan de mejoramiento (25/06/2020). Estado final: Acción vencida y en alerta.
</t>
  </si>
  <si>
    <t>Según lo informa la Gerencia Corporativa de Servicio al Cliente mediante correo electrónico el 25 de noviembre: "El Tribunal Administrativo de Cundinamarca en Fallo de Primera Instancia, despacho favorablemente las pretensiones de la EAAB-ESP. Dicho fallo fue apelado por parte de la Caja de Vivienda Popular, quedando a instancias del Consejo de Estado Fallo de Segunda Instancia. El proceso actualmente está en curso ante ese Tribunal".</t>
  </si>
  <si>
    <t>AUDITOR</t>
  </si>
  <si>
    <t>SEG.OCIG
31.12.2020</t>
  </si>
  <si>
    <t>Auditor</t>
  </si>
  <si>
    <t>SANDRA E VANEGAS</t>
  </si>
  <si>
    <t>OBSERVACIONES OCIG 
32.12.2020</t>
  </si>
  <si>
    <r>
      <rPr>
        <b/>
        <u/>
        <sz val="8"/>
        <color indexed="8"/>
        <rFont val="Arial"/>
        <family val="2"/>
      </rPr>
      <t>Actividad en Desarrollo.</t>
    </r>
    <r>
      <rPr>
        <sz val="8"/>
        <color indexed="8"/>
        <rFont val="Arial"/>
        <family val="2"/>
      </rPr>
      <t xml:space="preserve"> En los soportes  presentados por el área se pueden evidenciar las reuniones adelantadas con los municipios donde se tratan entre otros temas la socialización del proyecto paramos, las inquietudes de los municipios y los compromisos planteados en dichas reuniones.
Es importante anotar que mediante oficio 1020001-S- 210670 - 2020, del 31 de agosto se solicitó, en el marco de la emergencia sanitaria una prorroga para esta acción hasta el 31 de marzo de 2021.</t>
    </r>
  </si>
  <si>
    <r>
      <rPr>
        <b/>
        <u/>
        <sz val="8"/>
        <color indexed="8"/>
        <rFont val="Arial"/>
        <family val="2"/>
      </rPr>
      <t>Actividad en Desarrollo</t>
    </r>
    <r>
      <rPr>
        <sz val="8"/>
        <color indexed="8"/>
        <rFont val="Arial"/>
        <family val="2"/>
      </rPr>
      <t>. En los soportes  presentados por el área se pueden evidenciar las reuniones adelantadas con los municipios donde se tratan entre otros temas lo relacionado con los viveros y la importancia en esos municipios.
Es importante anotar que mediante oficio 1020001-S- 210670 - 2020, del 31 de agosto se solicitó, en el marco de la emergencia sanitaria una prorroga para esta acción hasta el 31 de marzo de 2021.</t>
    </r>
  </si>
  <si>
    <r>
      <rPr>
        <b/>
        <sz val="8"/>
        <color indexed="8"/>
        <rFont val="Arial"/>
        <family val="2"/>
      </rPr>
      <t>Pendiente por iniciar.-</t>
    </r>
    <r>
      <rPr>
        <sz val="8"/>
        <color indexed="8"/>
        <rFont val="Arial"/>
        <family val="2"/>
      </rPr>
      <t xml:space="preserve"> Es importante anotar que mediante oficio 1020001-S- 210670 - 2020, del 31 de agosto se solicitó, en el marco de la emergencia sanitaria una prorroga para esta acción y se planteo como  fecha de finalización el  31 de julio de 2021.
</t>
    </r>
  </si>
  <si>
    <r>
      <rPr>
        <b/>
        <u/>
        <sz val="8"/>
        <color indexed="8"/>
        <rFont val="Arial"/>
        <family val="2"/>
      </rPr>
      <t xml:space="preserve">Pendiente por iniciar. </t>
    </r>
    <r>
      <rPr>
        <sz val="8"/>
        <color indexed="8"/>
        <rFont val="Arial"/>
        <family val="2"/>
      </rPr>
      <t>Mediante oficio 1020001-S- 210670 - 2020, del 31 de agosto se solicitó, en el marco de la emergencia sanitaria una prorroga para esta acción y se planteo como fecha de finalización el  30 de septiembre de 2021.</t>
    </r>
  </si>
  <si>
    <r>
      <rPr>
        <b/>
        <u/>
        <sz val="8"/>
        <color indexed="8"/>
        <rFont val="Arial"/>
        <family val="2"/>
      </rPr>
      <t xml:space="preserve">Pendiente por iniciar. </t>
    </r>
    <r>
      <rPr>
        <sz val="8"/>
        <color indexed="8"/>
        <rFont val="Arial"/>
        <family val="2"/>
      </rPr>
      <t>Mediante oficio 1020001-S- 210670 - 2020, del 31 de agosto se solicitó, en el marco de la emergencia sanitaria una prorroga para esta acción y se planteo como fecha de finalización el  15 de diciembre de 2021.</t>
    </r>
  </si>
  <si>
    <r>
      <rPr>
        <b/>
        <u/>
        <sz val="8"/>
        <color indexed="8"/>
        <rFont val="Arial"/>
        <family val="2"/>
      </rPr>
      <t>Actividad en Desarrollo.</t>
    </r>
    <r>
      <rPr>
        <sz val="8"/>
        <color indexed="8"/>
        <rFont val="Arial"/>
        <family val="2"/>
      </rPr>
      <t xml:space="preserve"> En los soportes  presentados por el área se pueden evidenciar las reuniones adelantadas con las asociaciones de acueducto veredales.
Es importante anotar que mediante oficio 1020001-S- 210670 - 2020, del 31 de agosto se solicitó, en el marco de la emergencia sanitaria una prorroga para esta acción hasta el 31 de marzo de 2021.</t>
    </r>
  </si>
  <si>
    <r>
      <rPr>
        <b/>
        <u/>
        <sz val="8"/>
        <color indexed="8"/>
        <rFont val="Arial"/>
        <family val="2"/>
      </rPr>
      <t>Actividad en Desarrollo.</t>
    </r>
    <r>
      <rPr>
        <sz val="8"/>
        <color indexed="8"/>
        <rFont val="Arial"/>
        <family val="2"/>
      </rPr>
      <t xml:space="preserve"> En los soportes  presentados por el área se pueden evidenciar las reuniones adelantadas  con las diferentes entidades.
Es importante anotar que mediante oficio 1020001-S- 210670 - 2020, del 31 de agosto se solicitó, en el marco de la emergencia sanitaria una prorroga para esta acción hasta el 31 de julio de 2021.</t>
    </r>
  </si>
  <si>
    <r>
      <rPr>
        <b/>
        <u/>
        <sz val="8"/>
        <color indexed="8"/>
        <rFont val="Arial"/>
        <family val="2"/>
      </rPr>
      <t xml:space="preserve">Pendiente por iniciar. </t>
    </r>
    <r>
      <rPr>
        <sz val="8"/>
        <color indexed="8"/>
        <rFont val="Arial"/>
        <family val="2"/>
      </rPr>
      <t>Mediante oficio 1020001-S- 210670 - 2020, del 31 de agosto se solicitó, en el marco de la emergencia sanitaria una prorroga para esta acción y se planteo como fecha de finalización el  2 de diciembre de 2021.</t>
    </r>
  </si>
  <si>
    <r>
      <rPr>
        <b/>
        <u/>
        <sz val="8"/>
        <color indexed="8"/>
        <rFont val="Arial"/>
        <family val="2"/>
      </rPr>
      <t>Actividad cumplida</t>
    </r>
    <r>
      <rPr>
        <sz val="8"/>
        <color indexed="8"/>
        <rFont val="Arial"/>
        <family val="2"/>
      </rPr>
      <t xml:space="preserve">
Se suministra evidencia de BMC_Remedy sobre los servidores Acuebremenapl y Acuebremendb están asignados a la aplicación Páramo</t>
    </r>
  </si>
  <si>
    <r>
      <rPr>
        <b/>
        <u/>
        <sz val="8"/>
        <color indexed="8"/>
        <rFont val="Arial"/>
        <family val="2"/>
      </rPr>
      <t>Actividad cumplida</t>
    </r>
    <r>
      <rPr>
        <sz val="8"/>
        <color indexed="8"/>
        <rFont val="Arial"/>
        <family val="2"/>
      </rPr>
      <t xml:space="preserve">
Se suministra evidencia del licenciamiento de software asignado a los servidores Acuebremenapl y Acuebremendb que soportan la funcionalidad de la aplicación Páramo</t>
    </r>
  </si>
  <si>
    <r>
      <rPr>
        <b/>
        <u/>
        <sz val="8"/>
        <color indexed="8"/>
        <rFont val="Arial"/>
        <family val="2"/>
      </rPr>
      <t xml:space="preserve">Actividad vencida
</t>
    </r>
    <r>
      <rPr>
        <sz val="8"/>
        <color indexed="8"/>
        <rFont val="Arial"/>
        <family val="2"/>
      </rPr>
      <t>Se suministra evidencia de la asistencia a la capacitación de 4 funcionarios de la EAAB-ESP del día 15/04/2019.
Se suministra evidencia de la agenda realizada en la capacitación general del proyecto EAB Paramos. 
No obstante, esta pendiente la capacitación de los usuarios finales. Se indica que se buscaran escenarios virtuales para llevar a cabo las capacitaciones.</t>
    </r>
  </si>
  <si>
    <r>
      <rPr>
        <b/>
        <u/>
        <sz val="8"/>
        <color indexed="8"/>
        <rFont val="Arial"/>
        <family val="2"/>
      </rPr>
      <t>Actividad cumplida</t>
    </r>
    <r>
      <rPr>
        <sz val="8"/>
        <color indexed="8"/>
        <rFont val="Arial"/>
        <family val="2"/>
      </rPr>
      <t xml:space="preserve">
Se suministra evidencia del cambio número CRQ000001019636 con el que se pasa la aplicación de paramos a producción.</t>
    </r>
  </si>
  <si>
    <r>
      <rPr>
        <b/>
        <u/>
        <sz val="8"/>
        <color indexed="8"/>
        <rFont val="Arial"/>
        <family val="2"/>
      </rPr>
      <t>Actividad cumplida</t>
    </r>
    <r>
      <rPr>
        <sz val="8"/>
        <color indexed="8"/>
        <rFont val="Arial"/>
        <family val="2"/>
      </rPr>
      <t xml:space="preserve">
Se suministra la evidencia de las plantillas elaboradas para realizar el cargue masivo de información. Así mismo, se suministra el soporte de la actividad del cargue masivo que se llevó a cabo el día 31 de julio 2020.
</t>
    </r>
  </si>
  <si>
    <t>OBSERVACIONES OCIG
31.12.2020</t>
  </si>
  <si>
    <t>ESTADO FINAL OCIG 31/12/2020</t>
  </si>
  <si>
    <t>Seguimiento OCIG Acciones en Alerta 
Noviembre y diciembre 2020</t>
  </si>
  <si>
    <t>En Alerta. El área remite el oficio 1210001-2020-1539 de 23 de noviembre con aclaraciones y observaciones respecto a las acciones desarrolladas.</t>
  </si>
  <si>
    <t>Cumplida. Se realizó capacitación sobre el manejo y uso de la plataforma el día 3 de noviembre Personal DGASH</t>
  </si>
  <si>
    <t xml:space="preserve">Cumplida.  Actualmente se realiza seguimiento al cargue de la información relacionada con el proyecto Páramos ejecutado por la EAAB-ESP. </t>
  </si>
  <si>
    <t>Cumplida. Formularios diligenciados</t>
  </si>
  <si>
    <r>
      <rPr>
        <b/>
        <sz val="8"/>
        <color indexed="8"/>
        <rFont val="Arial"/>
        <family val="2"/>
      </rPr>
      <t>S-2020-210670 Fecha ajustada 31Mar21</t>
    </r>
    <r>
      <rPr>
        <sz val="8"/>
        <color theme="1"/>
        <rFont val="Arial"/>
        <family val="2"/>
      </rPr>
      <t xml:space="preserve"> - Dada la  imposibilidad de visitas a los predios por Pandemia, se decidió avanzar con la  verificación con shapes de hectáreas de restauración. Dir.Abastecimiento se encuentra en revisión de las áreas intervenidas con acciones del PMA, con el objeto de cruzar con la intervención de Páramos y reportar los avances allí logrados con recursos propios</t>
    </r>
  </si>
  <si>
    <r>
      <t xml:space="preserve">S-2020-210670 Fecha ajustada 31Mar21 -Cumplida. </t>
    </r>
    <r>
      <rPr>
        <sz val="8"/>
        <color theme="1"/>
        <rFont val="Arial"/>
        <family val="2"/>
      </rPr>
      <t xml:space="preserve">Se realizó  con el  equipo técnico a través de un recorrido diagnostico para los viveros que dejó en funcionamiento el proyecto. Se concluye que todos los viveros están en capacidad de producir material vegetal nativo con potencial para procesos de restauración y arborización en la ciudad de Bogotá. </t>
    </r>
  </si>
  <si>
    <r>
      <rPr>
        <b/>
        <sz val="8"/>
        <color indexed="8"/>
        <rFont val="Arial"/>
        <family val="2"/>
      </rPr>
      <t xml:space="preserve">S-2020-210670 Fecha ajustada 30Sept21 - </t>
    </r>
    <r>
      <rPr>
        <sz val="8"/>
        <color theme="1"/>
        <rFont val="Arial"/>
        <family val="2"/>
      </rPr>
      <t>Por iniciar</t>
    </r>
  </si>
  <si>
    <r>
      <rPr>
        <b/>
        <sz val="8"/>
        <color indexed="8"/>
        <rFont val="Arial"/>
        <family val="2"/>
      </rPr>
      <t xml:space="preserve">S-2020-210670 Fecha ajustada 15Dic21 - </t>
    </r>
    <r>
      <rPr>
        <sz val="8"/>
        <color theme="1"/>
        <rFont val="Arial"/>
        <family val="2"/>
      </rPr>
      <t>Por iniciar</t>
    </r>
  </si>
  <si>
    <r>
      <rPr>
        <b/>
        <sz val="8"/>
        <color indexed="8"/>
        <rFont val="Arial"/>
        <family val="2"/>
      </rPr>
      <t>S-2020-210670 Fecha ajustada 31Mar21 -Cumplida</t>
    </r>
    <r>
      <rPr>
        <sz val="8"/>
        <color theme="1"/>
        <rFont val="Arial"/>
        <family val="2"/>
      </rPr>
      <t>. Se realizaron reuniones con las asociaciones de los acueductos:
San Luis del Plan
San Luis de Toledo
El Manzano
Junia Alta
Junia Baja</t>
    </r>
  </si>
  <si>
    <t>Se ha divulgado mediante el correo institucional informativo, la intranet, boletín y pantallas de PC, la pieza gráfica "Normas para usar tu tarjeta de la ruta de la EAAB-ESP". Adicional a lo anterior, se publica en lugares visibles la circular "Políticas uso de transporte" y la pieza gráfica de informativo con las normas para el uso de la tarjeta de transporte en cada uno de los vehículos que prestan el servicio de transporte a los funcionarios.</t>
  </si>
  <si>
    <t xml:space="preserve">En reunión por Teams del día 27/11/2020 la Dirección Servicios Administrativos informa que remitió el oficio 1451001-2020-1858 en el cual informa que la Administración estableció incluir vehículos de modelo 2017 en adelante para el nuevo proceso, a fin de garantizar la prestación continua del servicio, el objeto del contrato, y mitigar la situación presentada en el pasado contrato y que dio origen al hallazgo administrativo.
A la fecha se adelanta la invitación pública, se espera que para el mes de enero de 2021 este adjudicado. </t>
  </si>
  <si>
    <t>Al Plan de Calidad del Contrato N. 9-99-14500-1217-2020 se incorporo "500 a 1000 se realizara el 10%
1001 se toma una cantidad máxima de 200.
"(...) la EAAB-ESP validará el 1% de la imposición diaria en la elaboración de las guías de trazabilidad y así tener control de calidad por parte del contratante y
disminuir el riesgo de posibles sanciones por parte de los entes de Control."
"Las sanciones a que haya lugar solo serán aceptadas luego del debido control de calidad y la demostración de la EAAB-ESP de la culpabilidad del operador".</t>
  </si>
  <si>
    <t>Durante la vigencia 2020 se realizaron cinco charlas de cinco programadas, de responsabilidades en SST a Gerentes, Directores y jefes de división de las gerencias Corporativas de servicio al cliente y sistema maestro, en las cuales se sensibiliza sobre las responsabilidades de los jefes con relación a los accidentes graves y mortales.</t>
  </si>
  <si>
    <t>El 21 de Diciembre de 2020 se aprueba el programa de excavaciones seguras (MPEH0903M05) y se carga en el Mapa de Procesos, con el fin de documentar el medio de control ante los riesgos asociados.</t>
  </si>
  <si>
    <t>La Gerencia General expidió la Circular 039 del 26 de junio de 2020, mediante el cual establece las garantías consistentes en pólizas de seguros que deberán constituir los proponentes y contratitas de la EAAB-ESP, con ocasión de la presentación de ofertas y la celebración ejecución y liquidación de contratos. Se anexa circular y pantallazo informativo de la EAAB de junio 30 de 2020.
Acción finalizada.</t>
  </si>
  <si>
    <t xml:space="preserve">Se anexa Acta del comité Industrial No. 4 de Septiembre 24 de 2019 en donde fue presentada la Modificación de la Especificación Técnica EG-107 Cargue, Retiro, transporte y disposición de materiales sobrantes y a la versión 2.0 de la especificación ya publicada en el SISTEC con sus respectivos anexos. Acción finalizada
</t>
  </si>
  <si>
    <t>Se anexa Acta del comité Industrial No. 4 de Septiembre 24 de 2019 en donde fue presentada la Modificación de la Especificación Técnica EG-107 Cargue, Retiro, transporte y disposición de materiales sobrantes y a la versión 2.0 de la especificación ya publicada en el SISTEC con sus respectivos anexos. 
Acción finalizada.</t>
  </si>
  <si>
    <t>Se anexa Acta del comité Industrial No. 4 de Septiembre 24 de 2019 en donde fue presentada la Modificación de la Especificación Técnica EG-107 Cargue, Retiro, transporte y disposición de materiales sobrantes  versión 2.0 de la especificación la cual esta publicada en el SISTEC con sus respectivos anexos. 
Acción finalizada.</t>
  </si>
  <si>
    <t>En relación con los Recursos por un valor de $1.759.298.818, se suscribió el acta de recibo de obra entre el IDU y la EAAB el 19 diciembre de 2019 relacionado con el contrato IDU 032 de 2011. 
Se anexa oficio 3050001-2019-2051 diciembre 27 de 2019 enviado a la Dirección de Activos Fijos para la generación de los correspondientes activos de las obras ejecutadas de los recursos que se encuentran en la Cuenta Recursos Entregados en Administración al Instituto Desarrollo Urbano – IDU; cuenta No. 1908010101, con el acreedor IDU 100050 CMEV, por un valor total de $1.759.298.818.
Acción finalizada.</t>
  </si>
  <si>
    <t xml:space="preserve">Se anexa informe final de liquidación del convenio radicado en la Dir. de Contratación y Compras el día 17 septiembre de 2019. Con oficio 1330001-2019-1833 la Dir. Contabilidad informa que en la sesión No. 59 del Comité de Sostenibilidad Contable fue aprobado la depuración contable y con oficio 3010001-2019-2126 enviado a la Dirección de Contabilidad de diciembre 17 de 2019 se remitió la información, de acuerdo con lo informado en la sesión No. 59 del Comité.
Acción finalizada.
</t>
  </si>
  <si>
    <t>Control Fiscal Interno</t>
  </si>
  <si>
    <t>Oficio de consulta al DNP oficina jurídica para proceso de terminación del contrato</t>
  </si>
  <si>
    <r>
      <t>En fecha 31 de diciembre de 2019 se expidió el procedimiento "Gestión precontractual invitación pública", el cual en una de sus actividades específica el manejo de la publicación de documentos y en su Anexo 1se encuentra  la lista de los documentos que se manejan dentro del proceso de contratación</t>
    </r>
    <r>
      <rPr>
        <sz val="11"/>
        <color rgb="FF00B0F0"/>
        <rFont val="Arial"/>
        <family val="2"/>
      </rPr>
      <t>.</t>
    </r>
    <r>
      <rPr>
        <sz val="11"/>
        <rFont val="Arial"/>
        <family val="2"/>
      </rPr>
      <t xml:space="preserve">     </t>
    </r>
  </si>
  <si>
    <t xml:space="preserve">El hipervínculo fue autorizado e implementado por la Agencia de Contratación Pública Colombia Compra Eficiente, se adjunta constancia de aprobación.
URL del hipervínculo: https://www.colombiacompra.gov.co/secop/publicidad-en-el-secop-para-sistemas-de-contratacion-en-linea-de-eices-sem-y-esp                                            </t>
  </si>
  <si>
    <t xml:space="preserve">Se realizan dos resoluciones ordinarias por mes, enero 0262 y 0291, febrero 0349 y 0412, marzo una resolución la 0459, abril 0548 y 0557, mayo 0580 y 0589 y junio 0675 y 0686.  </t>
  </si>
  <si>
    <t>Se verificó la necesidad de solicitudes de resoluciones extraordinarias y se justificaron por el ordenador del gasto; en enero no hubo, febrero 0436, marzo 0459, abril no hubo, mayo 0586 y junio 0700.</t>
  </si>
  <si>
    <t>A la fecha se continúa con el cumplimiento de la obligación a cargo generando los memorandos mensuales con base en la información enviada por la Gerencia Corporativa de Planeamiento y Control. Se anexan soportes del mes de mayo  de fecha 27 de mayo de 2020 y junio de fecha 8 de julio de 2020.</t>
  </si>
  <si>
    <t>Se remitieron los informes de seguimiento del PSMV a las áreas operativas bajo memorando 2420001-2020-0743 y 24210001-2020-0744</t>
  </si>
  <si>
    <t xml:space="preserve">En may-20 se realizó Comité de Castigo de Cartera y se aprobó el castigo de 7 ctas con procesos concursales por $23.130.437, la ejecución en el sistema se realizó en jun-20. El registro de lo ejecutado se puede evidenciar en la cuenta contable 1386. </t>
  </si>
  <si>
    <t>Se presenta informe con corte a 30 de junio de 2020 sobre el estado de los procesos concursales. Por lo anterior el saldo de procesos concursales a corte de 30 de junio de 2020 es de $1.022.723.684 que corresponden a 4 procesos en reorganización.</t>
  </si>
  <si>
    <t>El día 20 de agosto de 2019 y 24 enero de 2020, se dictaron las dos únicas capacitaciones programadas sobre la correcta recepción de actos propios de los procesos sancionatorios de la Superintendencia de Servicios Públicos Domiciliarios, a la cual se citó a la totalidad de los funcionarios de la Gerencia Corporativo de Servicio al Cliente y  Dirección de Servicios Administrativos encargados de la recepción, distribución y traslado de dichos documentos al interior de la EAAB ESP, Esta fue realizada por dos profesionales de la Oficina de Representación Judicial y Actuaciones Administrativa.</t>
  </si>
  <si>
    <t>Se dio respuesta a las observaciones enviadas por la DSA en memorando 26500-2019-00581 por parte de la DSI. Se iniciaron pruebas el 22 de noviembre de 2019 y se realizaron satisfactoriamente de acuerdo con el memorando 1451001-2020-0081 con lo cual se procede a realizar los ajustes al sistema CORI.</t>
  </si>
  <si>
    <t>Se publicó el procedimiento en el mapa de procesos, con código MPMI0302, el cual pertenece al subproceso "GESTIÓN AMBIENTAL EMPRESARIAL", del proceso denominado "GESTIÓN AMBIENTAL"</t>
  </si>
  <si>
    <t>Se revelo en los Estados Financieros del año 2019 - 2018, la nota referida a otros pasivos (recursos recibidos en administración) con mayor nivel de detalle.</t>
  </si>
  <si>
    <t>Además de las acciones realizadas, se optimizó la forma de pago para el servicio de transporte, con el cambio de la modalidad de servicio para la central de operaciones, donde se pagaba con establecimiento de un mínimo de pasajeros (1100). 
El contrato 1-05-14500-1322-2020 establece pagos según la capacidad  de los vehículos (10,15,20,30,40) usados, los cuales se asignan dependiendo del comportamiento de la cantidad de usuarios por ruta.</t>
  </si>
  <si>
    <t>En diciembre de 2019 se llevó a cabo la capacitación a los funcionarios respecto a las obligaciones contractuales por parte de la Oficina de Asesoría Legal, en la cual participaron los supervisores y funcionarios de apoyo de la Dirección Servicios Administrativos.</t>
  </si>
  <si>
    <t>En la cotización de solicitudes se estableció el siguiente objeto de contrato "Arrendamiento de vehículos para cumplir con las actividades operativas y administrativas de la EAAB-ESP.", el cual cubriría los requerimientos tanto de los modelos y tipos de vehículos, así como el amparo de las pólizas, el cual se derivada de la matriz de riesgos.</t>
  </si>
  <si>
    <t>Por parte del operador Servicios Postales Nacionales 4-72 se dio capacitación a los 40 funcionarios a su cargo, los días 7, 8 y 9 de julio de 2020. Se abordó el diligenciamiento de las guías así como los aspectos, recomendaciones y generalidades que deben ser tenidos en cuenta por cada uno de los funcionarios que hacen parte del proceso.</t>
  </si>
  <si>
    <r>
      <rPr>
        <b/>
        <u/>
        <sz val="8"/>
        <color indexed="8"/>
        <rFont val="Arial"/>
        <family val="2"/>
      </rPr>
      <t>Actividad cumplida</t>
    </r>
    <r>
      <rPr>
        <sz val="8"/>
        <color indexed="8"/>
        <rFont val="Arial"/>
        <family val="2"/>
      </rPr>
      <t xml:space="preserve">
Se suministra evidencia de la capacitación realizada a los usuarios finales de la aplicación Páramo</t>
    </r>
  </si>
  <si>
    <t>Se reemito copia del memorando No. 2510001-2020-2224 mediante el cual se remite auto de cierre de la investigación sumaria (20195003339900030E), el cual fue notificado a la Oficina Asesora de Control Interno, mediante radicado Radicado No. 20205000032581(Veeduría) de fecha 28/04/2020, y documentos relacionados con el contrato en mención, a la Oficina de Investigaciones Disciplinarias para que adelante las acciones respectivas desde su competencia.</t>
  </si>
  <si>
    <t>Se adjunta listado de supervisores de la Gerencia Corporativa de Sistema Maestro que realización el curso de reinducción virtual EAAB-ESP, entre el cual se encuentra un modulo relacionado con la Supervisión e interventoría, del Ciclo de Reinducciones EAAB 2019 – 2020, realizado con el aplicativo de la pagina web que se encuentra en el siguiente link: http://lms.acueducto.com.co/login/index.php</t>
  </si>
  <si>
    <t>Esta actividad la reporta la Gerencia Corporativa de Planeamiento</t>
  </si>
  <si>
    <t xml:space="preserve"> Con oficio No. 15300-2020- 1637 del 03 de septiembre de 2020, se informó a la Gerencia Corporativa de Sistema Maestro que vía correo electrónico, se remitió la última versión del proyecto de demanda para aprobación. Posteriormente, el día 23 de noviembre de 2020, se radicó en el Tribunal Administrativo de Cundinamarca, el medio de Control de Controversias Contractuales.
Se radicó el documento de demanda contra UT ECI en la ejecución del contrato 1263-2017, en el tribunal administrativo de Cundinamarca- Sección tercera el 22/10/2020, número de radicación 25000233600020200034000. </t>
  </si>
  <si>
    <t>Se evidenció ayuda de memoria del 3 de noviembre suscrita por la Dirección de Planeación y Control de Inversiones, en la cual informa todas las acciones realizadas por la Gerencia Corporativa de Planeamiento y Control para la construcción de las metas responsabilidad de la EAAB-ESP en el Plan Distrital de Desarrollo 2020-2024.</t>
  </si>
  <si>
    <t>Se evidencia SOPORTE HALLAZGO 3.1.3.7 la versión 1 del Manual de Identificación y Cobertura del Riesgo en los Procesos de Contratación.  El documento no se encuentra aún oficializado en la Empresa.</t>
  </si>
  <si>
    <t>Atendiendo directrices de la Secretaría Distrital de Planeación para la programación del Plan de Acción del PDD, se definió por macroproyecto las metas en los componentes de inversión y de gestión, con su magnitud y gradualidad, teniendo en cuenta los proyectos del POIR. Se desagregaron en varios indicadores los productos generados por macroproyecto, para identificar los avances físicos por cada uno de los proyectos que lo conforman.
Evidencia: “Plan de acción UNCSAB 2020-2024” y ayuda de memoria sobre las acciones realizadas para la definición de indicadores y metas incluidos en este plan.</t>
  </si>
  <si>
    <t xml:space="preserve">No registra evidencia de avance </t>
  </si>
  <si>
    <t>Evidencia de amortización registrada en SAP</t>
  </si>
  <si>
    <r>
      <rPr>
        <b/>
        <sz val="8"/>
        <color theme="1"/>
        <rFont val="Arial"/>
        <family val="2"/>
      </rPr>
      <t>18/01/2021 OCIG:</t>
    </r>
    <r>
      <rPr>
        <sz val="8"/>
        <color theme="1"/>
        <rFont val="Arial"/>
        <family val="2"/>
      </rPr>
      <t xml:space="preserve"> Informan solicitud de prórroga hasta el 31 de Julio de 2021 con memorando S-2020-210670. De acuerdo con el diagnostico, se espera un plan el cual incluye el tema de capacitación. Se tiene en cuenta la comunicación mediante correo electrónico del 20/01/2021 de la Secretaría Distrital De Planeación, sobre la causa de las acciones sin cierre. Estado Final: Acción pendiente por iniciar</t>
    </r>
  </si>
  <si>
    <t>Se evidencia gestión realizada por el  Equipo de Expropiación Judicial de la Empresa de Acueducto y Alcantarillado de Bogotá,
que realizó el trámite correspondiente para la devolución de los 26 títulos judiciales a los juzgados  logrando la entrega de 6 títulos durante el año 2020 , y se relaciona cuadro se anexa el cuadro donde se refleja el estado de cada uno de los procesos
y los trámites adelantados</t>
  </si>
  <si>
    <t xml:space="preserve">Se evidenció memorando interno 1230001-2020-1373 de la Dirección de Planeación y Control de Inversiones donde cita a reunión a las Gerencias Corporativas, con el fin de conocer el estado de los proyectos incluidos en el presupuesto de inversión que no se han madurado y no han radicado términos de referencia en la Dir. de Contratación y compras-
Se evidenciaron ayudas de memoria de reuniones llevadas a cabo con la DPCI y las Gerencias Ambiental, Gestión Humana, Servicio al Cliente, Sistema Maestro y Tecnología entre los meses de noviembre y diciembre de 2020, donde cada área expuso la situación de los proyectos de inversión que solicitó la DPCI </t>
  </si>
  <si>
    <r>
      <rPr>
        <b/>
        <sz val="8"/>
        <color theme="1"/>
        <rFont val="Arial"/>
        <family val="2"/>
      </rPr>
      <t>18/01/2021 OCIG</t>
    </r>
    <r>
      <rPr>
        <sz val="8"/>
        <color theme="1"/>
        <rFont val="Arial"/>
        <family val="2"/>
      </rPr>
      <t>: Informan solicitud de prórroga hasta el 30 de septiembre de 2021 con memorando S-2020-210670, esto en marco de la emergencia sanitaria. Se tiene en cuenta la comunicación mediante correo electrónico del 20/01/2021 de la Secretaría Distrital De Planeación, sobre la causa de las acciones sin cierre Estado Final: Acción pendiente por iniciar</t>
    </r>
  </si>
  <si>
    <r>
      <rPr>
        <b/>
        <sz val="8"/>
        <color theme="1"/>
        <rFont val="Arial"/>
        <family val="2"/>
      </rPr>
      <t>18/01/2021 OCIG:</t>
    </r>
    <r>
      <rPr>
        <sz val="8"/>
        <color theme="1"/>
        <rFont val="Arial"/>
        <family val="2"/>
      </rPr>
      <t xml:space="preserve"> Informan solicitud de prórroga hasta el hasta el 15 de diciembre de 2021  con memorando S-2020-210670, esto en marco de la emergencia sanitaria. Se tiene en cuenta la comunicación mediante correo electrónico del 20/01/2021 de la Secretaría Distrital De Planeación, sobre la causa de las acciones sin cierre Estado Final: Acción pendiente por iniciar</t>
    </r>
  </si>
  <si>
    <t>21/01/2021 OCIG: Se evidencian las actas 2 (10/08/2020),  3 (21/10/2020) y 5 (14/12/2020) de sesiones virtuales de Comité de Agua No Contabilizada, en las mismas se han presentado aspectos frente a la reducción de pérdidas, resultado de mesas de trabajo sobre agua no contabilizada, proyectos de instalación de medidores, plan de cambio de medidores, implementación de la metodología IWA, Plan de Pérdidas. Estado de la acción: En ejecución.</t>
  </si>
  <si>
    <t>18/01/2021 OCIG: Se informó en el auto-seguimiento la incidencia desfavorable de las cuentas promediadas por más de 3 vigencias en la vigencia 202006, (presentan gráfico). De acuerdo con las acciones propuestas es importante evidenciar su implementación y que las mismas sean eficaces y reflejen su resultado en el indicador de las próximas vigencias. Estado : Acción en ejecución.</t>
  </si>
  <si>
    <t>18/01/2021 OCIG: Se informó en el auto-seguimiento que la inclusión en el APA del indicador, se evidenciará en el primer trimestre de 2021, una vez sea incluido y publicado el APA. Estado: Acción en ejecución.</t>
  </si>
  <si>
    <t>18/01/2021 OCIG: Se evidenció control a través de archivo en Excel, en el mismo se informa que se verifican las concesiones vigentes, el tiempo de la concesión, el caudal concesionado, también se evidencia el acto resolutorio y el número de expediente. Existe otra hoja en el archivo referente a las concesiones en trámite. De Acuerdo con lo informado el cuadro presentado es con corte a 31 de diciembre de 2021. Se recomienda que este control se documente en los procedimientos respectivos, con el fin de que el control sea formal y de verificación periódica. Estado: Acción cumplida anticipadamente.</t>
  </si>
  <si>
    <t>15/01/2021 OCIG: Se evidenció el contrato Interadministrativo No 9-99-14500-1217-2020, el mismo hace alusión a parte de 2020 y 2021, y es referente a la “Prestación de los servicios de admisión, clasificación, curso entrega y devolución de los envíos de correspondencia que requiera la EAAB-ESP y prestar los servicios de mensajería motorizada certificada…”, contrato con SERVICIOS POSTALES NACIONALES S.A, El plan de calidad fue aprobado el 10/11/2020 por parte de la Directora de Servicios Administrativos, en el mismo se incluye en la página 13, el tema de control de calidad en la trazabilidad en la elaboración de las guías (1%), se incluye un aparte sobre el tema de sanciones. En la página 16 se identificó el riesgo “Diligenciamiento de Guías”, con la actividad de control antes mencionada. Las cláusulas 6 y 11 del contrato son claras con referencia al cumplimiento del contrato y sus documentos, siendo el plan de calidad parte integral del mismo. Estado: Acción cumplida anticipadamente.</t>
  </si>
  <si>
    <t>15/01/2021 OCIG: Se evidenció informe referente a la acción de muestreo del 2%, correspondiente a julio y a agosto de 2020. Se recomienda determinar con exactitud el universo mensual de las guías, realizar el informe mensual y presentar las acciones por parte del operador frente a las desviaciones detectadas, no es evidente la mejora referente a la duda presentada en la guía reportada Es necesario estructurar los informes de septiembre, octubre, noviembre y diciembre. Estado: Acción en ejecución.</t>
  </si>
  <si>
    <r>
      <t xml:space="preserve">18/01/2021 OCIG: </t>
    </r>
    <r>
      <rPr>
        <sz val="8"/>
        <color theme="1"/>
        <rFont val="Arial"/>
        <family val="2"/>
      </rPr>
      <t xml:space="preserve">Informan a través de correos las actividades de verificación cartográfica, con el propósito de identificar las áreas intervenidas y determinar las hectáreas restauradas. Informan solicitud de prórroga hasta el 31 de marzo de 2021 con memorando S-2020-210670. El producto de la acción es el diagnóstico de la restauración, con base en la ficha técnica e información de campo. Se tiene en cuenta la comunicación mediante correo electrónico del 20/01/2021 de la Secretaría Distrital De Planeación, sobre la causa de las acciones sin cierre. Estado Final: Acción en ejecución. </t>
    </r>
  </si>
  <si>
    <t>La OCIG, evidencia un plan de capacitación de acueductos veredales, realizado en noviembre de 2020 , en el cual se definieron  las  actividades de capacitación a ejecutar. Igualmente se observan diez (10) cartillas  con temas relacionados con los acueductos veredales.. asistencia técnica, mantenimiento, Fontanería, etc.</t>
  </si>
  <si>
    <t xml:space="preserve">Se evidencia informe radicado 25510-2020-1844 de fecha de 17 de noviembre de 2020  remitido por la Gerencia Sistema Maestro a cerca del seguimiento de los ingresos, compromisos, giros y saldos de los convenios, incluye convenio 530 de 2013 suscrito con la Caja de vivienda Popular.  </t>
  </si>
  <si>
    <t>Se evidencia informe radicado 25510-2020-1844 de fecha de 17 de noviembre de 2020  remitido por la Gerencia Sistema Maestro a cerca del seguimiento de los ingresos, compromisos, giros y saldos de los convenios incluye convenio CAR PETAR CANOAS suscrito con la Caja de vivienda Popular.</t>
  </si>
  <si>
    <t>Se evidencia informe radicado 25510-2020-1844 de fecha de 17 de noviembre de 2020  remitido por la Gerencia Sistema Maestro a cerca del seguimiento de los ingresos, compromisos, giros y saldos de los convenios, incluye convenio Interadministrativo EEAR Canoas Min Vivienda 03-2011</t>
  </si>
  <si>
    <t xml:space="preserve">Se evidencia socialización  por medio de la herramienta Teams realizada con fecha 13 de diciembre de 2021 en temas de Liquidación de Acuerdo de Voluntades </t>
  </si>
  <si>
    <t>Se evidenció correo del 25 de noviembre de 2020 remitido por la Dirección de asesoría Legal a la Gerencia Corporativa de Servicio al Cliente de la sentencia favorable para la EAAB ESP y cuyo fallo es el siguiente: "El Tribunal Administrativo de Cundinamarca en Fallo de Primera Instancia, despacho favorablemente las pretensiones de la EAAB-ESP. Dicho fallo fue apelado por parte de la Caja de Vivienda Popular, quedando a instancias del Consejo de Estado Fallo de Segunda Instancia.</t>
  </si>
  <si>
    <t>Se observa solicitud tramite de contrato, cuyo objetivo es Mantenimiento por Fondos de Emergencia.</t>
  </si>
  <si>
    <t>Se evidencio capacitación “Responsabilidades y Roles SST para Gerentes y Directores”, también se observo base de datos con la relación de funcionarios asistentes a dichas capacitaciones.</t>
  </si>
  <si>
    <t>Se evidenció borrador de manuales de Responsabilidades y Formación en SST, se consulto pagina Web de la EAAB ESP y no están formalizados dichos manuales.</t>
  </si>
  <si>
    <t>Se evidenció en la página Web de la EAAB ESP el programa de excavaciones seguras(MPEH903M05) aprobado y publicado el 21 de Diciembre de 2020.</t>
  </si>
  <si>
    <t>El  Área no presenta evidencias de avance de las actividades de este hallazgo.</t>
  </si>
  <si>
    <t xml:space="preserve">Se evidenció borrador del protocolo de manejo y consumo de alimentos , solicitud del señor rector del colegio a la asociación de padres de familia la cual debe exigir al contratista cumplimiento de las normas de bioseguridad y manejo de alimentos. </t>
  </si>
  <si>
    <t>Se evidenció listas de asistencia y certificados del curso de reinducción virtual de la EAAB ESP, en donde realizan capacitación a los supervisores de la Gerencia de Sistema Maestro.</t>
  </si>
  <si>
    <t>Se evidenció listado de participantes a la capacitación especializada sobre las normas técnicas NP-027 y NP-032,</t>
  </si>
  <si>
    <t>La Ger. Serv. Cliente entrega como evidencia un oficio de la Dir de Contabilidad donde informa que se realizó ajuste de depuración en la cuenta 1384060101 por valor de $639.171.596 y $1.508.198.484, correspondientes a Aguas Capital. Quedando pendiente por ajustar el valor de $142. 6 millones.
Es importante recordar que de acuerdo al indicador, se debe presentar un informe cuatrimestral</t>
  </si>
  <si>
    <t>Se evidencia que la Dir. de Contabilidad realizó la circularización a 211 entidades sobre cifras a conciliar con corte a 30 de septiembre de 2020, informándoles el detalle de las cuentas contrato y los valores reportados por la EAAB - E.S.P. ante la CGN.</t>
  </si>
  <si>
    <t>Se realizó capacitación a Ordenadores del gasto sobre “Criterios y perfil para la designación del supervisor” en el espacio de Comité Corporativo No. 95 realizado el 28/11/2019 y en Comité Corporativo No. 23 del 23/06/2020.
Las evidencias a la OCIG fueron entregadas en seguimientos anteriores.</t>
  </si>
  <si>
    <t xml:space="preserve">La Gerencia Corporativa de Gestión Humana y Administrativa realizó la Reinducción Virtual EAAB, que incluyó el módulo 4 Supervisión e Interventoría interna. Con corte al 23/06/2020, 211 supervisores ingresaron y presentaron la evaluación del módulo.
El cumplimiento del indicador de la acción se da por las capacitaciones realizadas y no por el número de supervisores capacitados. Para efectos del seguimiento se remitieron en seguimientos anteriores los reportes del 1er ciclo de capacitación (corte 31/12/2019) y del 2do ciclo (corte 25/06/2020), así como un reporte intermedio al 30/04/2020.
</t>
  </si>
  <si>
    <t xml:space="preserve">Mantenimiento: Se enviaron memorandos mensuales a las áreas con proyectos pendientes de maduración.
Inversiones:  e enviaron memorandos de seguimiento y citación a reunión a las gerencias ejecutoras de proyectos de inversión con el fin de informar mediante el reporte POAI el estado de los proyectos (sin radicación de TDR, estado de maduración, proyectos con VF, etc.).
Los memorandos correspondientes al periodo de ejecución de la acción fueron entregados a la OCIG en seguimientos anteriores.
</t>
  </si>
  <si>
    <t>Se envió mensualmente memorando interno a la Dirección de Contratación y Compras sobre los proyectos presentados en Comité de Proyectos de Inversión.
Los memorandos correspondientes al periodo de ejecución de la acción fueron entregados a la OCIG en seguimientos anteriores.</t>
  </si>
  <si>
    <t>Mantenimiento: Se realizaron reuniones con las áreas a las que se ofició rezago, para revisar los compromisos respecto a proyectos no madurados y a pendientes de radicación de términos en Contratación y Compras.
Inversiones: Se realizaron reuniones con las áreas a las que se ofició rezago, para revisar los compromisos respecto a proyectos no madurados y a pendientes de radicación de términos. En noviembre se realizó reunión con las áreas ejecutoras para verificar el estado de maduración acumulado a octubre de 2020 y la generación de compromisos respecto a los rezagos que persistieran.</t>
  </si>
  <si>
    <t>Se enviaron memorandos a las áreas ejecutoras, dependiendo de las autorizaciones de VF recibidas del CONFIS. Estos memorandos se copiaron a la Dirección de Contratación y Compras, como se evidencia al final de los mismos.</t>
  </si>
  <si>
    <t>Mantenimiento: No hubo aprobación de vigencias futuras para proyectos de mantenimiento en el periodo de vigencia de la acción.
Inversiones: Se realizaron reuniones con las áreas respecto a las aprobaciones de VF recibidas.
Las evidencias para el periodo de ejecución de la acción fueron entregadas en los seguimientos reportados</t>
  </si>
  <si>
    <t>El 20 de diciembre se realizó la capacitación a la funcionaria Ana María Hoyos, por parte de la funcionaria de la Secretaría de Planeación Distrital (Yackelyn Yate Cabrera), en la cual se trató el tema de Metodología de reporte de avance físico SEGPLAN.
Evidencia aportada en seguimientos anteriores.</t>
  </si>
  <si>
    <t>La Gerencia Corporativa Financiera presentará ante el Comité Corporativo de manera trimestral, los saldos de los siguientes conceptos: Anticipos otorgados a terceros, Retenciones en garantía y Convenios mediante los cuales se hayan recibido y/o entregado recursos en administración, con el fin de suministrar información actualizada sobre los saldos no formalizados por cada una de las Gerencias Corporativas, Secretaría General y demás Áreas ejecutoras.</t>
  </si>
  <si>
    <t>Realizar seguimiento trimestral a los saldos pendientes por formalizar por parte de las Gerencias Corporativas, Secretaría y demás Áreas ejecutoras, de los siguientes conceptos: Anticipos otorgados a terceros, Retenciones en garantía y Convenios mediante los cuales se hayan recibido y/o entregado recursos en administración, con el fin de formalizar y depurar las cuentas contables.</t>
  </si>
  <si>
    <t>El área realiza  el análisis  de los documentos que relacionan políticas de la asignación y priorización de recursos  de inversión a fin de organizar la información para las mesas de trabajo en cumplimiento de la acción no se evidencio ayuda de memoria.</t>
  </si>
  <si>
    <t>Se evidencia ayuda de memoria del 3 de noviembre donde se definieron indicadores y metas para el plan de acción UNCSAB 2020-2024. Se revisará la implantación de los mismos en el próximo corte.</t>
  </si>
  <si>
    <t>Se evidencia gestión realizada por el Equipo de Expropiación Judicial de la Empresa de Acueducto y Alcantarillado de Bogotá,
que realizó el trámite correspondiente para la devolución de los 26 títulos judiciales a los juzgados  logrando la entrega de 6 títulos durante el año 2020 , y se relaciona cuadro se anexa el cuadro donde se refleja el estado de cada uno de los procesos
y los trámites adelantados</t>
  </si>
  <si>
    <t>Evidencia de correo electrónico de estado de contrato  912-2014</t>
  </si>
  <si>
    <t>Se evidencio 5 cuentas de cobro del FDN a la EAAB-ESP y la ultima de fecha 23/12/2019, con oficio 1020002-2020-123814-16/6/2020, dirigido al FDN, la Empresa solicita los documentos para la legalización del recurso del convenio 883/2017, con oficio 1020002-S-2020-0206361 del 27/8/2020, dirigido a FDN, la Empresa solicita remitir cuenta de cobro correspondiente a los valores causados por los pagos a contratos y una cuenta por costos operativos y administrativos, con el propósito de legalizar los recursos.</t>
  </si>
  <si>
    <t>IVÁN HERNÁNDEZ / RODRIGO MILLÁN</t>
  </si>
  <si>
    <t>Se evidencia correo de respuesta enviada por la Dirección de Asesoría Legal informando sentencia favorable en 1a. Instancia, 14 08 2020 , presentó recursos de apelación, pendiente ingresar al despacho para fijar fecha de audiencia.  Se recomienda verificar por parte de Dirección de Asesoría Legal en que va el proceso.</t>
  </si>
  <si>
    <t xml:space="preserve">FANNY CÁRDENAS
</t>
  </si>
  <si>
    <t>Se evidencia informe de análisis a las cuentas contratos que tienen afectación contable en cuentas mayores 2450011010/20, 29010111010/020 con saldos inferiores a $100.000, análisis de 130 partidas que corresponden a 109 cuentas contratos que afectan cuentas contables 24500111010/20, 2901011010/20 informando los anticipos generados para revisión del área.  Se recomienda que para los  próximos seguimientos se anexen los informes cuatrimestrales con la gestión del periodo evaluado determinando la fecha de la gestión sobre las cuentas analizadas observadas por la Contraloría e indicar el cálculo realizado para el indicador establecido.</t>
  </si>
  <si>
    <t>Se evidencia correo de respuesta enviado por la Dirección de Asesoría Legal informando sentencia favorable en 1a. Instancia, 11 02 2020 fija fecha de audiencia inicial para el 26 05 2020 a las 9a am, 27/ 10 2020 decreta auto de pruebas y ordena requerir, 03/11/2020 se radica respuesta al requerimiento judicial. el proceso se encuentra a la espera de que se fije nuevamente fecha para audiencia inicial. Se recomienda verificar por parte de Dirección de Asesoría Legal en que va el proceso.</t>
  </si>
  <si>
    <r>
      <rPr>
        <b/>
        <i/>
        <sz val="11"/>
        <color theme="1"/>
        <rFont val="Arial"/>
        <family val="2"/>
      </rPr>
      <t>15 enero de 2021</t>
    </r>
    <r>
      <rPr>
        <sz val="11"/>
        <color theme="1"/>
        <rFont val="Arial"/>
        <family val="2"/>
      </rPr>
      <t xml:space="preserve">. La OCIG, evidencia ayudas de memoria,  que corresponden al proyecto depuración de predios propiedad de la EAAB-ESP de fecha 14 de diciembre  2020 en la cual se socializan temas sobre el estado general del proyecto, ejecución del proceso de producción, análisis de los componentes Técnicos, Jurídicos y Financieros de los predios y en la misma acta se presenta un  informe del resumen total del avance del proyecto. Así mismo, el equipo Auditor observo una segunda ayuda de memoria de fecha 10 noviembre de 2020 en la cual igualmente se relacionan todos los avances del estado del "proyecto  depuración de predios". </t>
    </r>
  </si>
  <si>
    <t>En la verificación realizada no se observan evidencias que den cuenta del inicio de la acción y ya han pasado dos meses.  Se recomienda establecer cronograma de trabajo para la atención de la acción y en el ejercicio del autocontrol el proceso debe verificar su cumplimiento.</t>
  </si>
  <si>
    <t>En reunión realizada el 21 de enero de 2021 con Planeamiento, el área informa que se encuentra en el proceso de análisis documental y que tan pronto como se definan que políticas de asignación y priorización de recursos de inversión se deben revisar se procederá a convocar las áreas respectivas. La actividad se prevé terminar en Junio de 2021.</t>
  </si>
  <si>
    <t>Se evidencia que en el ejercicio de estructuración del Plan Anual de Auditoría (PAA) para el 2021 se contempla la auditoría al subproceso de facturación, producto de la calificación de criterios basados en riesgos.  Para la fecha de este reporte se encuentra pendiente la aprobación del PAA 2021.</t>
  </si>
  <si>
    <t>Se anexa lista chequeo MPFB0201F01-02 se encuentra en el mapa de proceso de gestión contractual, modificada el 26/11/2019. En las invitaciones publicas se encuentran las condiciones y términos pactadas, en la cual el Anexo 1 "Condiciones Técnicas Generales" especifica los documentos antes de la suscripción del Acta de Inicio y otras disposiciones; en las minutas para obra e interventoría, se menciona que las Condiciones y Términos de la invitación se consideran parte integrante, del contrato en consecuencia producen sus mismos efectos y obligaciones jurídicas y contractuales. Acción finalizada</t>
  </si>
  <si>
    <t xml:space="preserve">Se anexan muestras aleatorias de contratos, en donde en la minuta se encuentran las cláusulas de  "descuentos por mora o atrasos" y "Control de plazos parciales", en la cual se lleva control de la ejecución del contrato. Acción finalizada
</t>
  </si>
  <si>
    <t>Se generó la actualización de la Cláusula de Anticipo en la minuta del contrato de obra de conformidad con lo establecido en los procedimientos definidos para tal fin. Se anexa evidencia de cargue en el Mapa de Procesos versión 5</t>
  </si>
  <si>
    <t>En las evidencias enviadas por el área obra copia del pantallazo al correo electrónico del 11/09/2019 en el cual la Dirección Gestión Calidad y procesos informa a la Dirección de Contratación y Compras el cargue en el aplicativo Mapa de Procesos V5 el formato MPFB0110F31  "Minuta de Obra", con la actualización de la Cláusula de Anticipos. En dicho aplicativo se evidencia su cargue el 25/02/2020</t>
  </si>
  <si>
    <t xml:space="preserve">Una vez revisadas las evidencias enviadas por el área, se evidenció que se trabajó un documento word de un proyecto de circular, elaborado por la Dirección de Seguros y revisado por la Dirección de Contratación y Compras con aprobación de la Secretaría General, con la finalidad de  ajustar y actualizar la Circular 028 de 2018, en lo relacionado con la cobertura de garantías en las diferentes modalidades de contratación, incluyendo los de consultoría, para firma de la Gerencia General. En 2 archivos PDF en al anexo, se pormenorizan los documentos anteriores a la suscripción de cta de inicio. En contratos de consultoría son considerados parte del contrato.   </t>
  </si>
  <si>
    <t xml:space="preserve">una vez revisadas las evidencias enviadas por el área, se evidenció que se trabajó un documento word de un proyecto de circular, elaborado por la Dirección de Seguros y revisado por la Dirección de Contratación y Compras con aprobación de la Secretaría General, con la finalidad de  ajustar y actualizar la Circular 028 de 2018, en lo relacionado con la cobertura de garantías en las diferentes modalidades de contratación, incluyendo los de consultoría, para firma de la Gerencia General. En 2 archivos PDF en al anexo, se pormenorizan los documentos anteriores a la suscripción de cta de inicio. En contratos de consultoría son considerados parte del contrato.   </t>
  </si>
  <si>
    <t xml:space="preserve">Se anexan muestras aleatorias de contratos, en donde en la minuta se encuentran las cláusulas de  "descuentos por mora o atrasos" y "Control de plazos parciales", en la cual se lleva control de la ejecución del contrato. Acción finalizada
</t>
  </si>
  <si>
    <t xml:space="preserve">Con base en la información reportada y las evidencias enviadas por el área, se revisó en el mapa  de procesos V5 y se evidenció que el 31/12/2019 se dispuso el procedimiento MPFB0119P: Gestión precontractual invitación pública, el cual contiene el ANEXO No. 1
MANEJO EXPEDIENTE PRE CONTRACTUAL. 
</t>
  </si>
  <si>
    <t>El área allegó 2 archivos en PDF contentivos de las Circulares  15 y 16 del 18 y 28 de febrero de 2020, respectivamente, mediante las cuales se informó la implementación de la herramienta SAP ARIBA para adelantar la gestión precontractual en las modalidades: Contratación Directa con persona jurídica, e Invitaciones Públicas, Públicas Simplificadas y Acuerdos Marco. Además se efectuó búsqueda en Lotus y se evidencia que en la Circular 24 del 25/03/2020, la Gerencia General adoptó lineamientos y medidas en materia contractual con ocasión de la declaratoria de estado de emergencia y las herramientas TIC para su ejecución.</t>
  </si>
  <si>
    <t>Se digitalizaron los documentos de las cuentas de cobro para proceder a realizar las entradas de mercancía hasta el mes de junio de  2020</t>
  </si>
  <si>
    <t xml:space="preserve">El área allegó 4 archivos en PDF que contienen: 1. Pantallazos de contratos digitalizados de la GCA; 2. Digitalización informes mensuales OPS; 3. Contratos e informes y 4. Pantallazos en Lotus de los contratistas y tipo documental. </t>
  </si>
  <si>
    <t xml:space="preserve">Se anexan muestras aleatorias de contratos, en donde en la minuta se encuentran las cláusulas de  "descuentos por mora o atrasos" y "Control de plazos parciales", en la cual se lleva control de la ejecución del contrato. Acción finalizada.
</t>
  </si>
  <si>
    <t>Se armonizo el tablero de control en el aplicativo SAP bajo criterios unificados e igualmente se han realizado capacitación a los funcionarios designados por las Gerencias de Zonas y Direcciones de apoyo para el cargue, seguimiento y control en el sistema SAP de los contratos obra en ejecución vigencia 2020, con la colaboración de la Dirección SIE. 
Acción finalizada.</t>
  </si>
  <si>
    <t xml:space="preserve">Se revisó el archivo PDF que contiene el oficio 10200-2020-S-2020-097644 del 12/05/2020 dirigido al Director Sector Servicios Públicos de la Contraloría de Bogotá, mediante el cual, la Gerencia General solicita la modificación de la acción 3, debido a inconvenientes logísticos y operativos en el cargue de la información, lo que hace necesario concertar con las áreas de la GSC un tablero de control que genere alertas tempranas para el control por parte de supervisor. </t>
  </si>
  <si>
    <t>Se anexan muestras aleatorias de contratos, en donde en la minuta se encuentran las cláusulas de  "descuentos por mora o atrasos" y "Control de plazos parciales", en la cual se lleva control de la ejecución del contrato. 
Acción finalizada.</t>
  </si>
  <si>
    <t>Capacitación realizada 28 febrero de 2020 donde asistieron 102 funcionarios con el siguiente temario:
1. Presentación 
2. Proceso ejecución y liquidación (Manual Interv. y superv.)
3. Segto y control al cumplimiento obligaciones contractuales
4. Requisitos Literal c, Articulo 35 "Ejecución del contrato"  Manual Contrat. Res.1010 de 7 nov. 2018
5. Cláusula "descuentos por mora o atrasos" compromisos u oblig. contractuales que el contratista debe adelantar al inicio de obras, plazo cumplimiento, descuento a aplicar
6. Gestión documental, manejo contratos
7. Elementos Seguridad.
Acción finalizada</t>
  </si>
  <si>
    <t xml:space="preserve">Se revisó un documento Word del 28/02/2020 que contiene un pantallazo tomado del correo del organizador de la "capacitación de carácter obligatorio", además se revisó el listado de asistencia de dicha capacitación que se llegó en un archivo PDF, con un registro de 102 funcionarios. </t>
  </si>
  <si>
    <t>El área allegó una presentación en PowerPoint correspondiente a la capacitación "PERFIL Y CRITERIOS PARA LA DESIGNACIÓN DEL SUPERVISOR
Gerencia Corporativa de Planeamiento y Control
22/11/2019" y se anexa listado de asistencia de Comité Corporativo #95 del 28/11/2019, suscrita por algunos ordenadores del gasto. No obran más evidencias de capacitaciones.</t>
  </si>
  <si>
    <t xml:space="preserve">El área allegó un archivo en PowerPoint denominado "PERFIL Y CRITERIOS PARA LA DESIGNACIÓN DEL SUPERVISOR" de la Gerencia Corporativa de Planeamiento y Control, de junio de 2020 y una certificación en PDF expedida el 26/06/2020 por la Secretaría General que da cuenta que el 23//06/20, se realizó la sesión ordinaria virtual No. 23 del Comité Corporativo, como parte de los temas revisados la Gerencia Corporativa de Planeamiento y Control, presentó el “Perfil y criterios para la designación del supervisor”, se allegó en PDF el correspondiente listado de asistencia. Con esta actividad, se evidencian 2 capacitaciones dirigidas a los ordenadores del gasto. 
 </t>
  </si>
  <si>
    <t>Las capacitaciones que debían adelantar los supervisores fueron incluidas en el Módulo 4. Supervisión e Interventoría Interna que convocó la GCGHA y dirigida a todos los funcionarios dentro de la Reinducción Virtual, dicho módulo según archivo Excel fue tomado por  951 personas, no obstante no es posible discriminar cuántas de ellas son supervisores.</t>
  </si>
  <si>
    <t>se allegó en PDF el correspondiente listado de asistencia. Con esta actividad, se evidencian 2 capacitaciones. Se aportó un archivo Excel con notas de 211 asistentes con rol de supervisores, hay 78 personas que no cuentan con notas para el Módulo 3 y  una de ellas no aprobó; se revisó un archivo en Excel que da cuenta de ingresos y reinducción con corte a 04/05/2020, nuevamente no es posible establecer cuántas de esas 951 personas tienen el rol de supervisión, además, 70 de ellas no cuentan con notas para el módulo 4 no cuentan con notas. Se evidencia finalmente que en algunos archivos de Excel se hace referencia al módulo de supervisión e interventoría con el No. 3 y en otros con el No. 4 (pese a que corresponde al No. 3).</t>
  </si>
  <si>
    <t>Se anexa informe de definición e implementación del modelo de tratamiento de lodos de mantenimiento del sistema de alcantarillado en el cual se indica los datos relevantes del contrato y sus resultados mediante el cual se desarrolló el proyecto.
Acción finalizada.</t>
  </si>
  <si>
    <t>Se revisó un archivo en PDF que contiene el acta de inicio del 30/12/2019 del contrato de obra 1-01-2620-1189-2019, con una duración de 2 meses, con el objeto: "Construcción de Prototipo de Cribado y/o Separación de lodos provenientes de las actividades de mantenimiento del sistema de alcantarillado, extraídos por los equipos de succión- presión de la EAAB-ESP", como quiera que el contrato finalizaba el 29/02/2020 no hay evidencia de su estado actual.</t>
  </si>
  <si>
    <t xml:space="preserve">Se allegaron 5 archivos en PDF relacionados con el contrato de obra 1-01-2620-1189-2019, entre los que se encuentra una solicitud de modificación del 20/02/20 por el término de 1 mes;  un acta de suspensión del 27/03/20 (por COVID); dos actas de prórroga de suspensión del 27/04/20 y 27/05/20 el acta de inicio del 30/12/2020, no hay evidencia de suscripción de nueva prórroga de suspensión, no hay evidencia de las pruebas y las mejoras a las que hace referencia el área. </t>
  </si>
  <si>
    <t>Como se puede observar, esta ha resultado ser una de las mejores practicas adoptadas para la gestión presupuestal, pues es de entender que la labor no es fácil ante tan alto volumen de operaciones que demanda el desarrollo de la actividad económica u operacional de la entidad.</t>
  </si>
  <si>
    <t>Se evidencia en fileserver de la Dir. de Presupuesto, carpeta de Resoluciones, dos resoluciones ordinarias para los meses de abril, mayo y junio, sin embargo se observa que para el mes de junio se expidieron en total 7 Resoluciones de modificación del presupuesto de la EAAB. Se recomienda en lo posible  no excederse en el número de modificaciones ya que es un tema observado por la Contraloría de Bogotá.</t>
  </si>
  <si>
    <t>Se anexa como evidencia, memorandos de la Dirección de Planeación y Control de Inversiones a las Gerencias de Tecnología, Sistema Maestro, Servicio al Cliente, Gestión Humana y Ambiental, durante los meses diciembre 2019, enero, febrero marzo y abril 2020, donde se remite el reporte de proyectos incluidos en el presupuesto de la vigencia  que no se ha madurado</t>
  </si>
  <si>
    <t>Se anexa como evidencia, memorandos de la Dirección de Planeación y Control de Inversiones y la Dirección de Planeación y control Rentabilidad, Gastos y Costos a las Gerencias de Tecnología, Sistema Maestro, Servicio al Cliente, Gestión Humana y Ambiental, durante los meses  mayo, junio y agosto de 2020, donde se remiten el reporte de proyectos incluidos en el presupuesto de la vigencia  que no se ha madurado y el informe de proyectos inscritos en el SGI,  indicando el estado de cada proyecto de los meses abril, mayo, junio, julio y agosto de 2020</t>
  </si>
  <si>
    <t>Se evidencia UN (1) memorando por parte de la Dirección de Contratación y Compras No. 11900-2020-0706 de 27 de abril de 2020 a la Ger. Sistema Maestro,  indicando proyectos presentados por la Gerencia, en el comité de proyectos de inversión que no han sido radicados en la Dirección de contratación y compras. No se evidencia la trazabilidad de todos los meses ni a todas áreas</t>
  </si>
  <si>
    <t>Se evidencia que de la Dirección de Contratación y Compras, envió dos memorandos en el mes de mayo a las Gerencias Sistema Maestro y Tecnología, no se evidencian memorandos enviados en el mes de junio.  Para el mes de julio se evidencia tres memorandos a las gerencia Sistema Maestro, Tecnología y Servicio al Cliente, donde se informa proyectos presentados por las Gerencias en el comité de proyectos de inversión que no han sido radicados en la Dirección de contratación y compras. No se evidencia la trazabilidad de todos los meses ni a todas áreas-  Si no es procedente remitir oficios a todas las Gerencias, es indispensable para este seguimiento informar la situación.</t>
  </si>
  <si>
    <t>Se evidencian dos correos electrónicos de la Gerencia Jurídica del 3 de septiembre de 2020 y del 11 de diciembre de 2020 en el que se registran los avances del proceso judicial de los contratos de la Gerencia Corporativa de Servicio al Cliente.</t>
  </si>
  <si>
    <t>Una vez la Gerencia Jurídica informe del fallo judicial respecto del Cto 1-01-35300-1357-2013 CONSORCIO DETECCION DE FUGAS 2013, se procederá llevar al Comité de Sostenibilidad Contable.</t>
  </si>
  <si>
    <t>SE EVIDENCIA GESTIÓN EN LA  SOLICITUD DE INFORMACIÓN AVANCE PROCESO JUDICIAL CONTRATOS DE LA GCSC</t>
  </si>
  <si>
    <t xml:space="preserve">Se evidencio memorando No 2430001-2019-257-6/2/2019, de la Dirección de Gestión Ambiental del Sistema Hídrico (DGASH), a la Oficina Asesoría Legal, donde le solicitan concepto jurídico referente al contra 1-01-24300-0912-2014 y concepto jurídico No 15200-2018-4462-28/9/2018, de la oficina Asesoría Legal, donde concluye lo siguiente: Adelantar el procedimiento de liquidación de conformidad con el Manual de Contratación aplicable al contrato y así el Manual de Supervisión e Interventoría y los instructivos y reglamentos sobre procesos y procedimientos de la EAAB del Proceso Gestión Contractual.
La DGASH, debe iniciar el proceso de liquidación del contrato </t>
  </si>
  <si>
    <t>WILLIAM RODRÍGUEZ</t>
  </si>
  <si>
    <t xml:space="preserve">Se evidencia en fileserver de la Dir. de Presupuesto, carpeta de Resoluciones, la expedición de Resoluciones modificando el presupuesto de la EAAB, así: 
Abril_ 2 Ordinarias  2 Excepcionales
Mayo: 2 Ordinarias 1 Extraordinaria
Junio: 2 Ordinarias, 1 extraordinaria y 4 excepcionales
Julio:  2 Ordinarias, 1 extraordinaria y 2 excepcionales
Como puede observarse, aunque se cumple con la actividad propuesta de elaborar una sola resolución extraordinaria, se realizan resoluciones excepcionales.  Se recomienda en lo posible  no excederse en el número de modificaciones ya que es un tema observado por la Contraloría de Bogotá.
</t>
  </si>
  <si>
    <r>
      <t xml:space="preserve">Se entrega como invidencia ayudas de memoria sin embargo, para las que tienen fecha en el mes de junio se encuentran incompletas, sin conclusiones, sin lista de asistencia.  Como ejemplo, se observa la ayuda de memoria del día 23-06-2020 que indica que la Reunión de: "Seguimiento para adquirir compromisos de maduración y radicación de TDR - hallazgo 3.1.4.2 – Gerencia Gestión Humana y administrativa" Asistentes: Jairo Calderón Tique– Director de la dirección de Planeación y Control de Inversiones - DPCI - Jonathan Andrés Leal Gantivar - Contratista, sin asistencia de funcionarios de Gestión Humana. DESARROLLO ORDEN DEL DÍA: </t>
    </r>
    <r>
      <rPr>
        <i/>
        <sz val="11"/>
        <color theme="1"/>
        <rFont val="Arial"/>
        <family val="2"/>
      </rPr>
      <t xml:space="preserve">De acuerdo con la revisión realizada al Reporte POAI No. 9 con cote al 26 de Mayo se evidencia que la Gerencia Corporativa de Sistema Maestro presenta una actividad con compromiso de maduración y radiación de términos de Referencia para el mes de Mayo. </t>
    </r>
    <r>
      <rPr>
        <sz val="11"/>
        <color theme="1"/>
        <rFont val="Arial"/>
        <family val="2"/>
      </rPr>
      <t>En el desarrollo se menciona la Gerencia Sistema Maestro y  se mencionan actividades de la Gerencia de Tecnología</t>
    </r>
    <r>
      <rPr>
        <i/>
        <sz val="11"/>
        <color theme="1"/>
        <rFont val="Arial"/>
        <family val="2"/>
      </rPr>
      <t xml:space="preserve">: Información extractada de SAP. </t>
    </r>
    <r>
      <rPr>
        <sz val="11"/>
        <color theme="1"/>
        <rFont val="Arial"/>
        <family val="2"/>
      </rPr>
      <t xml:space="preserve"> Lo que denota una falta de cuidado a la hora de llevar a cabo las ayudas de memoria y los soportes para un ente de control.
Las ayudas de memoria que presentan para el mes de mayo tampoco cumplen con los requisitos mínimos que éstas deben tener para conocer  los participantes, desarrollo, conclusiones y compromisos que se pudieran llegar a dar en una reunión.
Como se observa la evidencia presentada para cumplir la acción es insuficiente, ya que la eficacia de la acción seria evidenciar que los casos de rezago fueron atendidos y los compromisos se cumplieron.  Con la información reportada no fue posible verificarlo.
</t>
    </r>
  </si>
  <si>
    <t>Aunque se ha hecho una gestión constante para eliminar dichos saldos, es importante coordinar con las diferentes áreas para que sean estos los que hagan gestión sobre el tema y no permitan que estos valores continúen en acumulación, sino que por el contrario se traten con oportunidad para subsanar este tipo de hallazgos.</t>
  </si>
  <si>
    <t>La Gerencia Financiera envía una relación de liberaciones de cuantías mínimas para los meses de mayo por valor de $2.558 correspondientes a 6 Gerencia y de junio por valor de $1.142 correspondiente a 5 Gerencias</t>
  </si>
  <si>
    <t xml:space="preserve">Se evidencian memorandos internos de la Gerencia Financiera a las diferentes Gerencias para los meses de abril, mayo y junio, donde se informa sobre los saldos de mínimas cuantías pendientes por liberar. </t>
  </si>
  <si>
    <t>Se evidencia el envío de memorando a las Gerencias de Tecnología, Sistema Maestro, Servicio al Cliente, Gestión Humana y Ambiental, durante los meses de enero, febrero marzo y abril 2020, donde se informa que no se han autorizado vigencias futuras por el CONFIS.</t>
  </si>
  <si>
    <t xml:space="preserve">Se evidencia memorandos internos remitidos por la Dir. de Planeación y Control, Rentabilidad, Gastos y Costos a la Ger. Financiera, Secretaria General, en el mes de junio de 2020,  donde se remite comunicación numero radicado 1-2020-18936 emitida por el CONFIS, en el que se autorizan vigencias futuras ordinarias 2021-2023. De igual manera, se evidencia memorando dirigido a la Gerencia Sistema Maestro del mes de agosto, donde se informa que el CONFIS autoriza vigencias futuras 2021-2023 par mantenimiento y reparación de líneas, redes y ductos. 
No se allegó evidencia de memorandos remitidos a la Dirección de Contratación y Compras, de acuerdo a la acción propuesta
</t>
  </si>
  <si>
    <t>Se entrega como evidencia por parte de Dir. Contratación y compras UN (1) memorando  No. 11900-2020-0706 de 27 de abril de 2020 a la Ger. Sistema Maestro,  indicando proyectos presentados por la Gerencia, en el comité de proyectos de inversión que no han sido radicados en la Dirección de contratación y compras. No se evidencia la trazabilidad de todos los meses ni a todas áreas, solamente este memorando, situación que no obedece al indicador planteado</t>
  </si>
  <si>
    <r>
      <t xml:space="preserve">La Dir. Contratación y Compras remite como evidencia oficios dirigidos a las Gerencias así:
</t>
    </r>
    <r>
      <rPr>
        <b/>
        <sz val="11"/>
        <color theme="1"/>
        <rFont val="Arial"/>
        <family val="2"/>
      </rPr>
      <t xml:space="preserve">Abril 27 de 2020: </t>
    </r>
    <r>
      <rPr>
        <sz val="11"/>
        <color theme="1"/>
        <rFont val="Arial"/>
        <family val="2"/>
      </rPr>
      <t xml:space="preserve">Un oficio a la Gerencia de Sistema Maestro, donde se relacionan proyectos que pasaron por el Comité de proyectos de inversión y no han sido radicados en Contratación y compras, pero no se indica si  tiene recursos correspondientes a vigencia futura
</t>
    </r>
    <r>
      <rPr>
        <b/>
        <sz val="11"/>
        <color theme="1"/>
        <rFont val="Arial"/>
        <family val="2"/>
      </rPr>
      <t>Mayo 27 de 2020 (2) oficios:</t>
    </r>
    <r>
      <rPr>
        <sz val="11"/>
        <color theme="1"/>
        <rFont val="Arial"/>
        <family val="2"/>
      </rPr>
      <t xml:space="preserve"> Gerencia Sistema Maestro y Tecnología, donde se relacionan proyectos que pasaron por el Comité de proyectos de inversión y no han sido radicados en Contratación y compras, pero no se indica si tiene recursos correspondientes a vigencias futuras. No se aportaron evidencias de oficios remitidos par el mes de junio. </t>
    </r>
    <r>
      <rPr>
        <b/>
        <sz val="11"/>
        <color theme="1"/>
        <rFont val="Arial"/>
        <family val="2"/>
      </rPr>
      <t xml:space="preserve"> Julio 8 de 2020: Se evidencian tres (3) oficios a las Gerencias Sistema Maestro, Tecnología y Servicio al Cliente. El oficio 11900-2020-1031 dirigido a la Gerencia de Sistema Maestro es el único que relaciona proyectos con vigencias futuras, relacionando un cuadro: "Proyectos de la Gerencia Corporativa de Sistema Maestro que cuentan con Vigencias Futuras y no han sido radicados a la fecha en la Dirección de Contratación y Compras."</t>
    </r>
    <r>
      <rPr>
        <sz val="11"/>
        <color theme="1"/>
        <rFont val="Arial"/>
        <family val="2"/>
      </rPr>
      <t xml:space="preserve">
</t>
    </r>
  </si>
  <si>
    <t xml:space="preserve">Se evidencia ayuda de memoria de reunión llevada a cabo el día 26 de junio de 2020 con la participación de funcionarios de la Gerencia de Sistema Maestro y la Dirección de Planeación y Control de Inversiones, donde la Ger. Sistema Maestro informa sobre actuaciones frente a diferentes proyectos </t>
  </si>
  <si>
    <t>Se evidencia comunicación de la Secretaria de Planeación de fecha 03-08-2020, donde se dan lineamientos para la programación del Plan de Acción 2020-2024.  Se evidencia el Plan de Acción 2020-2024 COMPONENTE DE INVERSIÓN de la EAAB.  Se evidencia una matriz donde se relacionan los diferentes programas de inversión 2020-2024, con sus metas por vigencia, recursos e indicador propuesto para cada meta. Sin embargo, no se evidencia la acción especifica que indica el área en el autoseguimiento.  Como ejemplo se muestra un indicador de la matriz: " Porcentaje (%) de avance en el proceso de la construcción, mantenimiento y operación de la planta de tratamiento de aguas residuales de Canoas para el tratamiento de hasta 16m3/s"</t>
  </si>
  <si>
    <r>
      <t>Se evidencia comunicación de la Secretaria de Planeación de fecha 03-08-2020, donde se dan lineamientos para la programación del Plan de Acción 2020-2024.  Se evidencia el Plan de Acción 2020-2024 COMPONENTE DE INVERSIÓN de la EAAB.  Se evidencia una matriz donde se relacionan los diferentes programas de inversión 2020-2024, con sus metas por vigencia, recursos e indicador propuesto para cada meta. Sin embargo, no se evidencia la acción especifica que indica el área en el autoseguimiento.  Como ejemplo se muestra un indicador de la matriz: "</t>
    </r>
    <r>
      <rPr>
        <b/>
        <sz val="11"/>
        <color theme="1"/>
        <rFont val="Arial"/>
        <family val="2"/>
      </rPr>
      <t xml:space="preserve"> </t>
    </r>
    <r>
      <rPr>
        <b/>
        <i/>
        <sz val="11"/>
        <color theme="1"/>
        <rFont val="Arial"/>
        <family val="2"/>
      </rPr>
      <t>Porcentaje (%) de avance en el proceso de la construcción, mantenimiento y operación de la planta de tratamiento de aguas residuales de Canoas para el tratamiento de hasta 16m3/s"</t>
    </r>
  </si>
  <si>
    <t>Se evidencia documento de Control de Reuniones con formato de la Secretaria Distrital de planeación del 20 de diciembre, en la que se realizó la capacitación a una funcionaria de la EAAB-ESP de la Gerencia de Planeamiento por parte de funcionaria de la Secretaría de Planeación Distrital (Yackelyn Yate Cabrera), en la cual se trató el tema de Metodología de reporte de avance físico SEGPLAN.</t>
  </si>
  <si>
    <t>Se evidencia CUARTO INFORME SEMESTRAL                                                                     (SEGUNDO INFORME DE AVANCE  CUMPLIMIENTO META INDIVIDUAL DE REDUCCIÓN DE CARGA 2019) PLAN DE SANEAMIENTO Y MANEJO DE VERTIMIENTOS, así como correos electrónicos a diferentes destinarios remitiendo el informe junto en la matriz Seguimiento -PICCE con corte a 30 de abril de 2020</t>
  </si>
  <si>
    <t>Se evidencia CUARTO INFORME SEMESTRAL                                                                     (SEGUNDO INFORME DE AVANCE  CUMPLIMIENTO META INDIVIDUAL DE REDUCCIÓN DE CARGA 2019) PLAN DE SANEAMIENTO Y MANEJO DE VERTIMIENTOS, así como correos electrónicos a diferentes destinarios remitiendo el informe junto en la matriz Seguimiento -PICCE con corte a 30 de abril de 2020; así como informes técnicos de seguimiento psmv N° 10 y N°11 generados por visitas realizadas entre el 13 y 22 de mayo de 2020</t>
  </si>
  <si>
    <t>EDWIN BERMÚDEZ</t>
  </si>
  <si>
    <t>Se evidenciaron la generación de los memorando internos 242001-2020-0583 y 242001-2020-0583 relacionados con la solicitud de información PSMV Resolución 03428 de 2017, en los que se solicita a las áreas de Dirección Red Troncal Alcantarillado y Dirección de Servicio Acueducto y Alcantarillado zona 2 la información sobre avance de obras.</t>
  </si>
  <si>
    <t xml:space="preserve"> Con la evidencia de la ayuda de memoria del 13 de abril de 2020 el área diseño la herramienta de  estructuración para la depuración predial bajo seis componentes, Componente documental, componente Financiero, componente geográfico, componente social, componente técnico y componente Jurídico, los cuales quedaron ejecutados a corte de febrero de 2020, cumpliendo así con el 0.5 por ciento del indicador. Frente al proceso de depuración el área registra un avance del 77,60  correspondiente a los siguientes componentes. Componente Técnico con un peso asignado del 40 por ciento y un avance del  35.2, Componente Jurídico con peso asignado del 30 por ciento y avance del 26.4 y Componente documental  con un peso asignado del 20 por ciento y avance del 16., frente a los componentes, , Financiero, Social y Geográfico no se registra avances.                                                                   Seguimiento OCIG (20.05.2020)</t>
  </si>
  <si>
    <t>El área formulo una herramienta en dos fases: 1 "estructuración, la cual está cumplida en el 100% y fase 2 "depuración predial" con seis componentes:
Con ayuda de memoria 14/8/2020,  donde informan el seguimiento al proyecto depuración de predios, se evidencia lo siguiente:  
- Componente documental: registra un avance del  22% de acuerdo a lo programa que es del 30%, con un retraso del 8%, en el tema digitalización.
-Componente Jurídico: registra un avance del 30%, de acuerdo con lo programa (30%), esta cumplida.</t>
  </si>
  <si>
    <t xml:space="preserve">ACCIÓN CUMPLIDA. Con correo del 4/11/2020, la Directora de Bienes Raíces, manifiesta que se cumplió el 100%, respecto a las actividades de digitalización y cargue en el modulo de depuración en todos los componentes técnico, jurídico y documental. A la fecha se encuentra en la elaboración del informe APA para el reporte definitivo. Queda pendiente allegar el informe de gestión definitivo.
</t>
  </si>
  <si>
    <t xml:space="preserve">Si bien es cierto que se han realizado una serie de capacitaciones en materia de facturación de ingresos, lo cual tiene una relación directa con el hallazgo referido, se sugiere a la dirección tributaria y contables implementar un cronograma de actividades de seguimiento periódico que permita monitorear el cumplimiento de las obligaciones por parte de las diferentes áreas proveedoras y generadoras de la información, para así evitar errores u omisiones que afectan no solo los resultados financieros sino el detrimento en su patrimonio a causa de las correcciones y sanciones.   </t>
  </si>
  <si>
    <t>Se evidencio lista de asistencia  de fecha 10/20/2020, "Reforma tributaria 2020", donde se trataron temas de cambios normativos de la Ley 2010 y Ley de Crecimiento Económico, IVA, descuento tributario, facturación electrónica, procedimiento tributario entre otros, con la participaron de las  direcciones: Tributaria, Rentabilidad, Coactivo, Contabilidad, Comercial, Activos y Riesgos Financieros. En listas de asistencia del 25/2/2020, donde l actividad fue: Diseños de roles ocasionados por terceos reembolsos de gasto, donde participaron las Direcciones de Tributaria, SIE y Contabilidad, pero no se anexo los temas tratados en la reunión.</t>
  </si>
  <si>
    <t xml:space="preserve">ACCIÓN CUMPLIDA. El 10/2/2020, la Dirección Tributaria, invito a las áreas facturadoras a participar en el seminario "Reforma Tributaría", respecto a los cambios normativos de la Ley 2010/2019, "Ley de Crecimiento Económico", donde se trataron los siguientes temas: Antecedentes Ley de crecimientos, impuesto a los dividendos, pagos al exterior, régimen simple de tributación, GMF, IVA impuesto nacional al consumo, descuento tributario IVA activos fijos reales productivos de renta, modificación renta personas jurídicas, impuestos sobre la renta personas naturales, retención en la fuente, procedimiento tributario y facturación electrónica. Igualmente a través del informativo de la EAAB, dio a conocer el Boletín Tributario de Jurisprudencia de 4/22/2020, el 13/7/2020 cito a conferencia virtual  a través de TEAMS sobre facturación electrónica y el 3/8/2020 cito a reunión para socializar el proceso de radicación de facturas electrónica.
Con memorandos 136001-2020-26/5/200, 26/8/2020 y 15/9/2020, la Dirección Tributaria, emitió conceptos a las Direcciones: Servicios Administrativos, Activos Fijos y Apoyo Comercial, sobre las siguientes temas, Decreto Legislativo 540/2020 "Exención de IVA sobre los servicios de voz e internet móviles", configuración venta desintegración vehículos improductivos y Exclusión de IVA sobre actividades misionales, respectivamente.
</t>
  </si>
  <si>
    <t>La Actividad se encuentra dentro de las fechas programadas. Se evidencia una ayuda de memoria del 12 de febrero de 2020 donde se establece la necesidad de presentar ante la CRA, caso por caso, las dificultades que se tienen  de acuerdo con los requisitos establecidos en la Resolución de la CRA 759 y que impedirían la firma de los contratos SAPEI. Se hace necesario agilizar la reunión con la CRA para definir lineamiento. Dado el indicador establecido no es posible establecer el avance de la actividad.</t>
  </si>
  <si>
    <t>21/09/2020 OCIG: Se evidencia la misma ayuda de memoria del 12 de febrero de 2020 donde se establece la necesidad de presentar ante la CRA, caso por caso, las dificultades que se tienen  de acuerdo con los requisitos establecidos en la Resolución de la CRA 759 y que impedirían la firma de los contratos SAPEI.  En la Mesa de Trabajo no se evidencia que se haya estructurado lineamientos y estrategias puntuales claramente definidas en el proceso de toma de decisiones relacionadas con SAPEI. No se ha avanzado en el tema, no ha habido más mesas de trabajo dentro del periodo de análisis. Dado que el indicador establecido se refiere a mesas de trabajo y solo existe evidencia de una mesa efectuada, no es posible establecer el avance de la actividad. Estado de la Actividad: Alerta-Vencida.</t>
  </si>
  <si>
    <t>La actividad se encuentra dentro de la fechas programadas. Se evidencia borrador de "Política de Gestión de contratos de suministro de agua potable e interconexión" y lista de asistencia de reunión entre la Dirección de Apoyo Comercial y la Oficina de Asesoría legal para la formulación de la mencionada política.</t>
  </si>
  <si>
    <t>11/12/2020: Se informó que en procedimiento “Gestión Comercial para el Suministro de Agua Potable e Interconexión (SAPEI)”, Cód. MPMU0603P, se incorporaran ajustes a las políticas de operación, las cuales deben incluir lo concerniente a la actividad “Generar una Directriz de articulación institucional entorno al Suministro de Agua en grandes cantidades”. Actualmente el procedimiento se encuentra en actualización, sin embargo al compararse las versiones actual y borrador, no es evidente que estos ajustes conlleven a cumplir la actividad estrictamente. Estado final: Acción vencida y en alerta.</t>
  </si>
  <si>
    <t>Mediante el consecutivo 1171 del 18 de junio de 2020 se gestionó la actualización del procedimiento código MPFD0204P "Notificación Comunicaciones Oficiales" en el mapa de procesos en la intranet, el cual fue actualizado en el sistema el 19 de junio de 2020 y divulgado a través del correo institucional "Informativo" de la Empresa.
Acción Finalizada</t>
  </si>
  <si>
    <r>
      <t>21/09/2020 OCIG: El procedimiento código MPFD0204P "</t>
    </r>
    <r>
      <rPr>
        <i/>
        <sz val="11"/>
        <color theme="1"/>
        <rFont val="Arial"/>
        <family val="2"/>
      </rPr>
      <t>Notificación Comunicaciones Oficiales</t>
    </r>
    <r>
      <rPr>
        <sz val="11"/>
        <color theme="1"/>
        <rFont val="Arial"/>
        <family val="2"/>
      </rPr>
      <t>" , se encuentra publicado en el mapa de procesos en la intranet, el cual fue actualizado en el sistema el 19 de junio de 2020 y divulgado a través del correo institucional "Informativo" de la Empresa. Estado de la Actividad: Finalizada</t>
    </r>
  </si>
  <si>
    <t>WILLIAM RODRÍGUEZ
GUSTAVO TURRIAGO</t>
  </si>
  <si>
    <t>20/05/2020 OCIG: De acuerdo con el auto-seguimiento del auditado se evidenció correos del  mes de noviembre de 2019 donde se procedió a realizar pruebas en el sistema de correspondencia CORI por parte de la Dirección de Servicios Administrativos, quien posteriormente y mediante Memorando Interno 1451001-2020-0081 de 15 de enero de 2020 informa a la Gerencia de Tecnología que realizadas las pruebas se solicita la implementación de las actualizaciones. No se evidencia respuesta de la Gerencia de Tecnología informando sobre la actualización efectuada en el sistema de correspondencia-CORI. Estado de la actividad: En desarrollo.</t>
  </si>
  <si>
    <t>Oct 14 (Reunión Teams): La Gerencia de Tecnología realizó la actualización del Sistema de Correspondencia CORI en productivo de acuerdo con la aprobación de funcionalidades del oficio que se menciona en seguimientos anteriores (1451001-2020-0081 de 15 de enero de 2020) desde el 3 de febrero de 2020 como se indica en el oficio 26500-2020-00406 del 1 octubre de 2020. Con oficio 1451001-2020-1680 14 de Octubre de 2020 la Dirección de Servicios Administrativos informa a la Dirección de Informática que ya fueron atendidos los requerimientos correspondientes según revisión y verificación en productivo en el aplicativo de correspondencia CORI y ya se encuentran en funcionalidad.</t>
  </si>
  <si>
    <t>De acuerdo a los dos conceptos jurídicos que soportan la ejecución de la acción, no procede acción jurídica para la devolución de los dineros faltantes.</t>
  </si>
  <si>
    <t>Acción Finalizada, no se cumplió el indicador dado que la demanda judicial no fue viable.</t>
  </si>
  <si>
    <t xml:space="preserve">Se verifica en la página web el procedimiento de Pagos por Conceptos Ambientales MPMI0302P,  al pertenece al subproceso "GESTIÓN AMBIENTAL EMPRESARIAL", del proceso denominado "GESTIÓN AMBIENTAL" vigente desde el 2 de agosto de 2019, quedando esta acción cumplida </t>
  </si>
  <si>
    <t>Se remitió a la Dirección de Apoyo Comercial y a la Gerencia Ambiental, los correos electrónicos recibidos por las diferentes entidades, en las cuales solicitan aclaración de saldos por concepto de: facturas del servicio de acueducto y alcantarillado, inclusión y/o exclusión de cuentas contrato, tasas y cualquier otro referente a los saldos recíprocos presentados por la EAAB – E.S.P. frente a lo reportado por las entidades reciprocas.</t>
  </si>
  <si>
    <t>Se observa Comunicaciones de Dirección de Contabilidad, a la Dirección de Apoyo Comercial, remitiendo copias de las comunicaciones recibidas por Secretaria a Distrital de la Mujer, CORPOMAGDALENA, DNP Y Intituto de Casa Fiscal del Ejercito, de fechas 2/1/2020- 27/2/2020 y a la Gerencia Ambiental , remitiendo copia de la secretaria Distrital de Ambiente; así mismo, se observa correos (10) de la DC enviados a la Dirección de apoyo Comercia y GCSM, para que atiendan solicitudes de  entidades y 3 solicitudes de las cuentas contratos que viene efectuando el pago de servicio de acueducto y alcantarillado.</t>
  </si>
  <si>
    <t>Con oficio 3010001-2019-1152 de julio 25 de 2019 se radico el informe a la Dirección Tributaria del Convenio 975 de 2013, se solicitó se amortizaran los recursos pendientes por valor de $5.358.434.580, se anexa pantallazo SAP y el documento 1471001-2019-380 de la Dirección de Activos Fijos en el cual certifica la activación de las obras ejecutadas, el valor fue  amortizado contablemente. 
Acción finalizada</t>
  </si>
  <si>
    <t>Finalizada. En los soportes entregados por el área se evidencia el informe entregado a la Dirección Tributaria para la amortización de los recursos pendientes e igualmente la certificación de  la Dirección de Activos Fijos de la activación de las obras ejecutadas.</t>
  </si>
  <si>
    <t>Con oficio 3010001-2019-1083 de julio 12 de 2019 se solicitó a la Dirección de Contabilidad citación al Comité de Saneamiento Contable del Convenio 975 de 2013 Empresa de Desarrollo Urbano- EDU para la depuración del saldo por valor de $45.261.589. La Dirección de Contabilidad con oficio 1330001-2019-964 informa que en la sesión No.55 del Comité de Sostenibilidad celebrado el 15 de julio de 2019 se aprobó la depuración contable, valor amortizado contablemente se anexa pantallazo SAP. 
Acción finalizada</t>
  </si>
  <si>
    <t>Finalizada. En el Comité de Sostenibilidad Contable  del 15 de julio de 2019 se aprobó la depuración contable del saldo de $45.261.589 del Convenio con el EDU.</t>
  </si>
  <si>
    <t>Se presenta fallo en primera de instancia del 30 de julio de 2020 a favor de la Empresa, Caja de Vivienda Popular presentó recurso de apelación y se esta  a la espera del fallo en segunda instancia. La finalización de esta actividad depende de un tercero.</t>
  </si>
  <si>
    <t>Las obras hidráulicas fueron recibidas por la EAAB-ESP, se realizó la respectiva liquidación y su amortización contable por un valor de 2.620 millones, se anexa pantallazo SAP y el documento 1471001-2019-313 de la Dirección de Activos Fijos en el cual certifica la activación de las obras ejecutadas, valor amortizado contablemente. 
Acción finalizada.</t>
  </si>
  <si>
    <t xml:space="preserve"> Observada la evidencia presentada  se encuentra un documento con notas a los estados  financieros años 2018.2019 otros pasivos.convenios. Con una descripción detallada de recursos recibidos en administración y convenio secretaria de ambiente.     Seguimiento OCIG (19.05.2020).</t>
  </si>
  <si>
    <t>Verificada las evidencias aportadas se observa,  una copia del acta No. 59 del comité técnico de sostenibilidad contable de la EAAB.ESP de 4 de diciembre de 2019 , en la que se aprueba la depuración de los saldos del convenio 207 con la Secretaria de Educación Distrital.  Seguimiento OCIG.  (19.05.2020.).</t>
  </si>
  <si>
    <t>Revisada la evidencia aportada se encuentra el documento denominado, procedimiento gestión de impuestos 2020. en su antecedentes el escrito informa que durante el año 2019 y lo corrido del 2020, la dirección de bienes raíces ha atendido todos los requerimientos y emplazamientos que han solicitado tanto la Secretaria de Hacienda Distrital y la Dirección Tributaria, en los que se revisaron y generaron soportes a mas de 4884 predios en procesos administrativos y 6506 en procesos Judiciales predios de años 2014 a 2108. igualmente se informa que a la fecha se ha logrado un 92% de Georreferenciación de la base de datos alfa numérica.  [dicho informe no tiene firmas ni fecha de elaboración.).      Seguimiento OCIG 20.02.2020.</t>
  </si>
  <si>
    <t>Revisado el mapa de procesos versión 5, a fecha 18/9/2020, se evidenció que en subproceso MPFP02 "Administración Predial", esta el procedimiento MPFP0203P "Actualización base de datos predial", el cual fue publicado en el mapa de procesos versión 5, el 30/6/2020.</t>
  </si>
  <si>
    <t>De acuerdo con las evidencias reportadas se observa una ayuda de memoria del 13 de abril de 2020 con los avances del plan de trabajo del proyecto Depuración de predios propiedad de la EAAB.ESP, correspondiente al periodo del 02 de enero al 30 de marzo de 2020.  igualmente se evidencia un cuadro con los avances de los componentes Técnicos, Jurídicos y documentales los que presentan un avance general del 77,60 %. y finalmente con memorando interno No. 2520001.2020.00469 del 11 de mayo de 2020 la dirección de bienes raíces le remite a la Gerencia de Sistema Maestro el informe trimestral del avance del proyecto.   Seguimiento OCIG  (20.05.2020)</t>
  </si>
  <si>
    <t>El área formulo una herramienta en dos fases: 1 "estructuración, la cual está cumplida en el 100% y fase 2 "depuración predial" con seis componentes:
Con ayuda de memoria 14/8/2020,  donde informan el seguimiento al proyecto depuración de predios, se evidencia lo siguiente:  
- Componente documental: registra un avance del  22% de acuerdo a lo programa que es del 30%, con un retraso del 8%, en el tema digitalización.
-Componente Jurídico: registra un avance del 30%, de acuerdo con lo programa (30%), esta cumplida.
-Componente Técnico: registra un avance del 40%, de acuerdo con lo programado (40%), esta cumplida.</t>
  </si>
  <si>
    <t>El área formulo una herramienta en dos fases: 1 "estructuración, la cual está cumplida en el 100% y fase 2 "depuración predial" con seis componentes:
Con ayuda de memoria 14/8/2020,  donde informan el seguimiento al proyecto depuración de predios, se evidencia lo siguiente:  
- Componente documental: registra un avance del  22% de acuerdo a lo programa que es del 30%, con un retraso del 8%, en el tema digitalización.
-Componente Jurídico: registra un avance del 30%, de acuerdo con lo programa (30%), esta cumplida.
-Componente Técnico: registra un avance del 40%, de acuerdo con lo programado (40%), esta cumplida.
Registrando un avance para la prueba piloto del 92%.
Respecto a los componentes: Social, Financiero y Geográfico, no se evidencia avances 0%.</t>
  </si>
  <si>
    <r>
      <t xml:space="preserve">Finalizada. </t>
    </r>
    <r>
      <rPr>
        <sz val="11"/>
        <color theme="1"/>
        <rFont val="Arial"/>
        <family val="2"/>
      </rPr>
      <t xml:space="preserve">En los soportes presentados se evidencia el análisis realizado a la utilización del servicio de rutas prestado por la EAB  a sus trabajadores y un informe con el resultado de este estudio. </t>
    </r>
  </si>
  <si>
    <t>En el primer bimestre del año se realizó el levantamiento de ruta de préstamos que tuvo el contrato. (Se adjunta AFUERA de préstamo y ruta del contrato), posteriormente se realizaron jornadas de búsqueda logrando la ubicación del documento el cual fue archivado según los lineamientos establecidos en el manual de archivo de la EAAB-ESP, el expediente hoy se encuentro completo. (Adjunto Oferta Compensar).</t>
  </si>
  <si>
    <t>En Desarrollo, el área viene adelantando un proceso de contratación e informa que con la asesoría de la Dirección de Contratación y Compras trabajan en las condiciones del nuevo proceso contractual.</t>
  </si>
  <si>
    <t>En desarrollo, no se ha adelantado nuevo contrato de arrendamiento de vehículos.</t>
  </si>
  <si>
    <t>Se evidencia SOPORTE 4 HALLAZGOS 3.1.3.10,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</si>
  <si>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Se evidencia SOPORTE 4 HALLAZGOS 3.1.3.5,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</si>
  <si>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Se evidencia SOPORTE 4 HALLAZGOS 3.1.3.6,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</si>
  <si>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Se evidencia SOPORTE 4 HALLAZGOS 3.1.3.7, Proyección Lineamientos uno en lo relativo a mayores cantidades.  En dicho documento se establecen lineamientos relacionados con el reconocimiento de mayores cantidades en contratos de obra.  Sin embargo es un documento Proyecto y no se evidencia aún la oficialización a nivel de la Entidad.</t>
  </si>
  <si>
    <t>Se observa certificación de la Sec. Gral.  Donde informa que en la sesión No. 38 la Ger. Financiera presentó ante el Comité Corporativo de la EAAB DEL 27-10-2020, el estado de convenios, anticipos y retenciones en garantía con corte a agosto de 2020.</t>
  </si>
  <si>
    <t xml:space="preserve">15 enero de 2021. La OCIG, evidencia ayudas de memoria,  que corresponden al proyecto depuración de predios propiedad de la EAAB-ESP de fecha 14 de diciembre  2020 en la cual se socializan temas sobre el estado general del proyecto, ejecución del proceso de producción, análisis de los componentes Técnicos, Jurídicos y Financieros de los predios y en la misma acta se presenta un  informe del resumen total del avance del proyecto. Así mismo, el equipo Auditor observo una segunda ayuda de memoria de fecha 10 noviembre de 2020 en la cual igualmente se relacionan todos los avances del estado del "proyecto  depuración de predios". </t>
  </si>
  <si>
    <t xml:space="preserve">Se envía relación de las resoluciones recibidas de septiembre a diciembre relacionadas con pagos  por concepto de compensación, evaluación y seguimiento, las mismas se encuentran verificadas y  listas para efectuarse el pago respectivo, el cual debe realizar el planificador de la Gerencia Corporativa Ambiental. </t>
  </si>
  <si>
    <t>Se evidencian 2 memorando de agosto con la relación de pagos a realizar por concepto de compensación y evaluación y seguimiento, de acuerdo con las resoluciones recibidas. Se recomienda especificar el destinatario del pago a realizar.</t>
  </si>
  <si>
    <t>La Gerencia Corporativa Ambiental reportó evidencia de la ejecución de la actividad de mejora planteada</t>
  </si>
  <si>
    <r>
      <rPr>
        <b/>
        <sz val="11"/>
        <color theme="1"/>
        <rFont val="Arial"/>
        <family val="2"/>
      </rPr>
      <t>18 enero 2021.</t>
    </r>
    <r>
      <rPr>
        <sz val="11"/>
        <color theme="1"/>
        <rFont val="Arial"/>
        <family val="2"/>
      </rPr>
      <t xml:space="preserve"> La OCIG  en su proceso de seguimiento observa el memorando No. 15100-2020-2001 del 23 de octubre de 2020  en el cual el Gerente Jurídico informa a los Gerentes Corporativos sobre el cumplimiento oportuno de las ordenes impuestas por una autoridad administrativa relacionada con el hallazgo 3.3.1.14  informe de la CB. (222).</t>
    </r>
  </si>
  <si>
    <t>La inversión final en el colegio fue de $719.395.458 los cuales se destinaron para el cambio de cubiertas y remodelación total de baños. 
Se anexa informe final del Colegio Ramón B. Jimeno en el cual consta la terminación de las obras.</t>
  </si>
  <si>
    <t>De acuerdo con el informe técnico del mes 4 de 6 presentado por la DSA, las actividades de pintura, instalación de grifería, iluminación para baños, instalación de vidrios se encuentran 100% ejecutadas, con una inversión final en el Colegio Ramón B Jimeno $719.395.458 millones de pesos los cuales en gran medica se destinaron parta el cambio de cubiertas  y remodelación de los baños.
Actividad finalizada.</t>
  </si>
  <si>
    <t>Se creo una matriz de seguimiento del estado de las concesiones que se encuentra cargada en una carpeta compartida de la Dirección de Abastecimiento. Ubicación: Abastecimiento\5 Dirección Programa Santafé\SIS_DE_GES_DE_CAL_ABAS\CONCESIÓN DE AGUAS\2020.
Se realiza seguimiento mensual por parte del Director de Abastecimiento al cuadro de seguimiento antes mencionado, el cual es actualizado cada vez que se expide un nuevo acto administrativo otorgando una nueva concesión de agua. Se anexa cuadro de seguimiento de las concesiones de agua otorgadas a la fecha. Acción finalizada.</t>
  </si>
  <si>
    <t>Se observaron 18 correos electrónicos de la Dir. de Contab. a la Dirección de Apoyo Comercial, en la que Entidades solicitaban aclaración de saldos reportados por concepto de Servicios Públicos, ya que indican que la EAAB no reportó valores por no tener asociados los códigos recíprocos de la entidad en el sistema información comercial.
De igual manera se observa el memorando 1330001-2020-0394 del 18-12-2020 donde la Dir de Contab. informa a la DAC sobre partidas conciliatorias de cuentas reciprocas de 5 entidades, las cuales reportan saldos pero no tienen cuenta contrato asociada.</t>
  </si>
  <si>
    <t xml:space="preserve">Se evidencia la realización de 3 mesas de trabajo: 2 con la Secretaria Distrital de Ambiente de fechas 28-09-2020 y 29-09-2020, donde se revisaron las diferencias presentadas por concepto de Tasas y Convenios, y una con el DADEP de fecha 11-09-2020,donde revisaron las diferencias presentadas por concepto de servicios públicos. 
Es importante aclarar que las actividades a presentar deben ser las ejecutadas a partir del 1 de octubre de 2020, como indica la fecha de la iniciación de la acción </t>
  </si>
  <si>
    <r>
      <rPr>
        <b/>
        <sz val="11"/>
        <color theme="1"/>
        <rFont val="Arial"/>
        <family val="2"/>
      </rPr>
      <t xml:space="preserve">15 enero 2021. </t>
    </r>
    <r>
      <rPr>
        <sz val="11"/>
        <color theme="1"/>
        <rFont val="Arial"/>
        <family val="2"/>
      </rPr>
      <t>En el proceso de seguimiento se observa la  ayuda de memoria de fecha 10 diciembre  2020 en la que se relacionan los avances para atender  el hallazgo 3.3.1.2 a corte del 30 de noviembre de 2020. Así mismo se evidencia ayuda de memoria del 12 de enero de 2021 ayuda de memoria  del 06  noviembre de 2020 y ayuda de memoria del 15 de octubre de 2020, todas relacionadas con los avances para atender el hallazgo de la Contraloría</t>
    </r>
  </si>
  <si>
    <t>Gestionar legalización del anticipo de los siguientes Contratos: 1-01-31100-0970-2016 CONSORCIO REDES CHICO MV 1-01-32100-0906-2016 CONSORCIO ALCANTARILLADOS DEL OCCIDENTE 1-01-32300-1048-2016 UNIÓN TEMPORAL ALIANZA 905 1-01-32300-1052-2016 CONSORCIO GESTIÓN HIDRAULICA 1-01-33100-1025-2014 CONSORCIO MARSELLA 1-01-34100-0828-2010 CONSORCIO GUADALUPE Z4 1-01-34100-1061-2016 CONSORCIO SAN CRISTOBAL 1-01-33100-1003-2016 CONSORCIO ZONA 3-733 1-01-33100-1021-2008 CONSORCIO ACUEDUCTO 2009</t>
  </si>
  <si>
    <t>RESTAURACIÓN</t>
  </si>
  <si>
    <t>En el marco de las reunión con los Acaldes y sus equipos técnicos se verificó con ellos el  funcionamiento y sostenibilidad  de los  viveros de San Juanito, Nemocón, Sopó, Guasca, Fómeque y Junín. Se requiere acompañamiento técnico al vivero del Calvario</t>
  </si>
  <si>
    <r>
      <rPr>
        <b/>
        <sz val="8"/>
        <color theme="1"/>
        <rFont val="Arial"/>
        <family val="2"/>
      </rPr>
      <t>18/01/2021</t>
    </r>
    <r>
      <rPr>
        <sz val="8"/>
        <color theme="1"/>
        <rFont val="Arial"/>
        <family val="2"/>
      </rPr>
      <t xml:space="preserve"> </t>
    </r>
    <r>
      <rPr>
        <b/>
        <sz val="8"/>
        <color theme="1"/>
        <rFont val="Arial"/>
        <family val="2"/>
      </rPr>
      <t>OCIG:</t>
    </r>
    <r>
      <rPr>
        <sz val="8"/>
        <color theme="1"/>
        <rFont val="Arial"/>
        <family val="2"/>
      </rPr>
      <t xml:space="preserve"> Se evidenció lista de asistencia del 02/12/2020 al vivero de F, y la Calera, también EL 25/11/2020 al de Junín, el 09/12/2020 a los viveros de Sesquile, Nemocón y Sopó, se anexo informe:” INFORME TÉCNICO Y VISITA DE SEGUIMIENTO ESTADO INSTALACIONES Y ESTADO FÍSICO Y SANITARIO DE MATERIAL VEGETAL –VIVERO JUNÍN, FOMEQUE, LA CALERA, SOPÓ Y SESQUILÉ”, con VoBo  de la Dirección de Gestión Ambiental del Sistema Hídrico, en el mismo se resumen las actividades y conclusiones de las visitas realizadas. Estado Final: Acción cumplida. </t>
    </r>
  </si>
  <si>
    <r>
      <rPr>
        <b/>
        <sz val="8"/>
        <color indexed="8"/>
        <rFont val="Arial"/>
        <family val="2"/>
      </rPr>
      <t>S-2020-210670 Fecha ajustada 31Jul21</t>
    </r>
    <r>
      <rPr>
        <sz val="8"/>
        <color theme="1"/>
        <rFont val="Arial"/>
        <family val="2"/>
      </rPr>
      <t xml:space="preserve"> - A partir del diagnóstico realizado en 2020 se procederá a la elaboración del plan</t>
    </r>
  </si>
  <si>
    <t>Se lograron las reuniones con todos los Alcaldes de los Municipios participantes, algunas en modo virtual; pero consiguiendo el objetivo de evidenciar la inversión realizada en los Acueductos de los municipios de La Calera, San Juanito, Guasca y Junín. Se realizaron mesas técnicas con los Municipios de San Juanito y la Calera y se cuenta con el diagnóstico de los Acueductos de San Juanito y el plan de acción para el mejoramiento</t>
  </si>
  <si>
    <r>
      <rPr>
        <b/>
        <sz val="8"/>
        <color indexed="8"/>
        <rFont val="Arial"/>
        <family val="2"/>
      </rPr>
      <t>S-2020-210670 Fecha ajustada 31Mar21</t>
    </r>
    <r>
      <rPr>
        <sz val="8"/>
        <color theme="1"/>
        <rFont val="Arial"/>
        <family val="2"/>
      </rPr>
      <t xml:space="preserve"> -Cumplida.  Se realizaron reuniones con todos los Alcaldes de los Municipios que participaron en el proyecto y se establecieron en actas los compromisos de sostenibilidad de las acciones</t>
    </r>
  </si>
  <si>
    <t xml:space="preserve">De acuerdo con la reunión realizada con la Ingeniera Ángela María Gaitán Chaparro (14-01-2021) virtualmente, se nos informó que se autorizaron las prórrogas solicitadas por la Gerencia Ambiental a la CGR y se concluyeron las reuniones pendientes con los alcaldes en donde se definieron las acciones y proyectos a ejecutar. en tal sentido la OCIG considera que se encuentra cumplida la actividad. </t>
  </si>
  <si>
    <t>EDUARDO PINTO / IVÁN HERNÁNDEZ</t>
  </si>
  <si>
    <r>
      <rPr>
        <b/>
        <sz val="8"/>
        <color indexed="8"/>
        <rFont val="Arial"/>
        <family val="2"/>
      </rPr>
      <t>S-2020-210670 Fecha ajustada 31Jul21</t>
    </r>
    <r>
      <rPr>
        <sz val="8"/>
        <color theme="1"/>
        <rFont val="Arial"/>
        <family val="2"/>
      </rPr>
      <t>-Avance. Se cuenta con el plan de capacitaciones y se realizaron talleres de refuerzo para el mantenimiento y administración de los acueductos comunitarios. Se requiere el acompañamiento técnico por parte de la Dirección de Abastecimiento para el acueducto Junia baja en la  Calera</t>
    </r>
  </si>
  <si>
    <t xml:space="preserve">Consecuencia de la reunión virtual realizada con la funcionaria de la Gerencia Ambiental , se informo a la OCIG que a pesar de la autorización de la prorroga que otorgaron para la ejecución de la presente actividad a fecha de seguimiento (31-12-2021 ),  No se ha iniciado la ejecución de estas actividades por estar en desarrollo las anteriores. Concluidas las mismas se procederá a adelantar el seguimiento a las recomendaciones implementadas. </t>
  </si>
  <si>
    <t>LUZ MARINA GUTIÉRREZ / CARLOS GUZMÁN</t>
  </si>
  <si>
    <t>El área informa que la consulta de la normatividad de la reglamentación y ajustes del Sistema General de Regalías es una actividad permanente. Se evidencia el oficio 2410001- S-2020-328600 del 7 de diciembre de 2020 remitido a la Subdirección de Control y Vigilancia Dirección de Regalías del Departamento Nacional de Planeación (DNP), en el cual se realiza la consulta sobre la  terminación Proyecto BPIN 2012000050008, así como el correo de envío de fecha 9 de diciembre de 2020, a la fecha de seguimiento la Gerencia Corporativa Ambiental informa que no han dado respuesta, por lo que la actividad sigue en avance hasta tanto no se realice la terminación del proyecto.</t>
  </si>
  <si>
    <r>
      <rPr>
        <b/>
        <sz val="9"/>
        <color theme="1"/>
        <rFont val="Tahoma"/>
        <family val="2"/>
      </rPr>
      <t>18-01-2021</t>
    </r>
    <r>
      <rPr>
        <sz val="9"/>
        <color theme="1"/>
        <rFont val="Tahoma"/>
        <family val="2"/>
      </rPr>
      <t>.  La OCIG en su seguimiento observo el memorando 2020-0224 del 19 de noviembre del 2020, con el cual la Gerencia Corporativa del Sistema Maestro remite a la Oficina de Asuntos Disciplinarios el auto de cierre con las recomendaciones disciplinarias proferido por la Veeduría Distrital para lo pertinente.</t>
    </r>
  </si>
  <si>
    <r>
      <t xml:space="preserve">22-01-2021. </t>
    </r>
    <r>
      <rPr>
        <sz val="9"/>
        <color theme="1"/>
        <rFont val="Tahoma"/>
        <family val="2"/>
      </rPr>
      <t>En el proceso de seguimiento la OCIG, observo la realización de las sesiones de capacitación frente al cargue de la información contractual en el archivo electrónico creado para tal fin. Como en la actualidad se encuentra en producción el servicio que permita la consulta de la información contractual en la pagina WEB  por la  Gerencia de Tecnología, la acción continua en desarrollo.</t>
    </r>
  </si>
  <si>
    <t>Se adjunta listado de asistencia y pantallazos de la socialización realizada el pasado 13 de octubre, con el apoyo de ingeniería especializada sobre las normas técnicas NP-027 y NP 032.</t>
  </si>
  <si>
    <t>Mediante el memorando interno 2541001-2020-1400 del 11 de junio de 2020, la GCSM solicitó dar traslado a la oficina de Representación Judicial y Actuación Administrativa, con el fin de que se adelanten las acciones correspondientes para el inicio de la demanda respectiva, tanto para el contratista como para la interventoría. Se anexa soporte.</t>
  </si>
  <si>
    <r>
      <rPr>
        <b/>
        <sz val="9"/>
        <color theme="1"/>
        <rFont val="Tahoma"/>
        <family val="2"/>
      </rPr>
      <t>18-01.2021.</t>
    </r>
    <r>
      <rPr>
        <sz val="9"/>
        <color theme="1"/>
        <rFont val="Tahoma"/>
        <family val="2"/>
      </rPr>
      <t xml:space="preserve">  La OCIG en su proceso de seguimiento, evidencio el memorando No. 2541001-2020-1400 de 11 de junio de 2020, en el cual la Gerencia Corporativa del Sistema Maestro, traslada a la Oficina Asesora Jurídica, los soportes correspondientes a las acciones desarrolladas frente al posible incumpliendo por los proveedores del contrato de obra e interventoría.</t>
    </r>
  </si>
  <si>
    <t>El 15 de enero se realizó jornada de búsqueda en la Dirección, se encontraron ofertas de 66 procesos que no habían sido entregados al archivo. (Relación de Ofertas encontradas). El 30 de enero se entrega por parte de los colaboradores al archivo de gestión las Ofertas que se encontraban en la bóveda de la Dirección. (Acta de entrega ofertas bóveda). Como resultado de estas entregas, disminuye el número de Ofertas pendientes que deberían estar en el Archivo. El 05/06/2020 se genera la socialización del informe y se hace énfasis en la necesidad de dar aplicación al procedimiento correspondiente.</t>
  </si>
  <si>
    <t>Al 31/12/18 los proc concur ascendían a $1.929.224.816, en jul-19 se realizó Com de Casti de Cart, y se aprobó el castigo de 91 ctas con proc concur en Acta 2 por $884.988.412, incluye capital e int. Basado en los criterios 8.1,8.2 del Acuerdo 10/11 de JD relac con el castigo de las obligaci en procesos concur. Ejecutado el castigo aprobado, al 30/12/2019 el saldo de procesos concursales es $1.045.854.121. May-20 se realizó Comité de Casti de Cart y se aprobó castigar 7 ctas con proc concur por $23.130.437. El saldo de proc concur a 30 jun es $1.022.723.684 q' correspo a 4 proces en reorganiz.</t>
  </si>
  <si>
    <t xml:space="preserve">La GCF generó lineamientos para el manejo de saldos de menor cuantía: 
Oficio 13100-2019-795 del 26/08/19 armonizó tres planes de mejora CXP Presupuestales de vigencias 2016, 2017 y 2018 el “Hallazgo Administrativo por no conciliar cuentas por pagar de menor cuantía del período 2018. 
Procedimiento MPFF0207P Gestión y Seguimiento a las Cuentas por Pagar Presupuestales. 
Resolución 1354 “Por la cual se establece los Lineamientos Financieros para la Depuración de las CXP de las Vigencias Anteriores”
Se socializó en Informativo el procedimiento y la resolución. </t>
  </si>
  <si>
    <t>GCF radicó ofi de segui/ a sdos menor cuantía: Ago, sep a SG, GCA, GCSM, GT y GZ4. Oct SG, GCSM, GT, GCSC y GZ4 a cierre de Sep. Nov SG, GCSM, GT, GZ4 a cierre de Oct. Dic SG, GCSM, GT, GZ4 a cierre de Nov. Jun/2020 GCGH, GCA, GCSM, GT, GZ5 a cierre de May. A partir de mayo se incluyó en Inf mensual Ejecución Pptal de C/Gerencia capitulo CxP, los saldos de menor cuantía. Abr SG, GF, GCGH, GJ, GCA, GCSM, GT, GCSC y GZ5 a cierre de Mar. Mar SG, GF, GCGH, GJ, GCA, GCSM, GT, GCSC y GZ5 a cierre de Feb. Feb SG, GCGH, GCSM, GT, GZ5 a cierre de Ene. Ene SG, GCHH, GCA, GCSM, GT, GZ5 a cierre de Dic/19</t>
  </si>
  <si>
    <t>Jul ago sep gestión 10% 8% y 6% respec sds aument seg ejecu, áreas just Saldo Menor Cuantía (SdsMC). Oct nov dic liberó 1596, 1499 y 297 resp; nuev SdsMC x 277, 26 y 31 resp; gest 22% 32% y 8% resp. 31/12/19 SC SM GT y SCS pres sin liber SdsMC 2875, 21 y 2 resp. Jun liberó 40 nuev SdsMC 972 gest 0% sdo sin mov x liber 1102. May liberó 1688 nuev SdsMC 272 gest 55% sdo sin mov x liber 870. Abr liberó 2194 nuev SdsMC 1130 gest 29% sdo sin mov x liber 1428. Mar liberó 447 nuev SdsMC 544 gest 0% sdo sin mov x liber 3078. Feb liberó 707 nuev SdsMC 257 gest 17%. Ene liberó 1405 nuev SdsMC 2 gest 25%</t>
  </si>
  <si>
    <r>
      <t xml:space="preserve">En visita al Colegio Ramón B Jimeno se observaron los trabajos realizados en las cubiertas, </t>
    </r>
    <r>
      <rPr>
        <sz val="11"/>
        <color rgb="FF000000"/>
        <rFont val="Arial"/>
        <family val="2"/>
      </rPr>
      <t xml:space="preserve">la remodelación de los baños, pintura en general en las  </t>
    </r>
    <r>
      <rPr>
        <sz val="11"/>
        <color theme="1"/>
        <rFont val="Arial"/>
        <family val="2"/>
      </rPr>
      <t>diferentes salones que lo necesitaban.</t>
    </r>
  </si>
  <si>
    <r>
      <rPr>
        <sz val="11"/>
        <color rgb="FF000000"/>
        <rFont val="Arial"/>
        <family val="2"/>
      </rPr>
      <t xml:space="preserve">Se actualizó el Procedimiento MPFP0203P-02  "Actualización Base de Datos Predial" y se creó el Instructivo </t>
    </r>
    <r>
      <rPr>
        <i/>
        <sz val="11"/>
        <color rgb="FF000000"/>
        <rFont val="Arial"/>
        <family val="2"/>
      </rPr>
      <t xml:space="preserve">  </t>
    </r>
    <r>
      <rPr>
        <sz val="11"/>
        <color rgb="FF000000"/>
        <rFont val="Arial"/>
        <family val="2"/>
      </rPr>
      <t>MPFP0203I02-01 "Gestión Base de Datos para Presentación de Obligaciones Tributarias de Predios"</t>
    </r>
    <r>
      <rPr>
        <i/>
        <sz val="11"/>
        <color rgb="FF000000"/>
        <rFont val="Arial"/>
        <family val="2"/>
      </rPr>
      <t xml:space="preserve">, </t>
    </r>
    <r>
      <rPr>
        <sz val="11"/>
        <color rgb="FF000000"/>
        <rFont val="Arial"/>
        <family val="2"/>
      </rPr>
      <t xml:space="preserve">cargados en el  Mapa de Procesos V5 EAAB el 26 de junio de 2020. </t>
    </r>
  </si>
  <si>
    <t>20/01/2020: Se evidencia estructura de las transacciones ZMM173 Seguimiento ejecución contratos, ZMM174 Generación reportes contratos y ZMM181 Notificación de cumplimiento de fechas planeadas, los campos parametrizados en SAP para el control de los contratos y los correos de alerta para los ordenadores de gasto cuando no se cumplen los requisitos parametrizados en SAP. 
Se evidencian soportes de reuniones con diferentes áreas para el diseño del tablero y capacitación al personal de servicio al cliente, el instructivo funcional (IFU), que contiene la descripción del manejo de la transacción ZMM174.
Se evidencia archivo de Excel de los contratos de la Gerencia Corporativa de Servicio al Cliente cargados en el tablero de control y de la Gerencia Corporativa de Sistema Maestro que presenta información de contratos, a la fecha informa la GCSM que aún está pendiente el cargue de algunos contratos en SAP. Pendiente verificar el seguimiento de los contratos a partir de tablero de control.</t>
  </si>
  <si>
    <t>Se realizaron los informes de seguimiento del PSMV del primer, segundo trimestre y tercer trimestre; correspondientes al 26/06/2019-25/09/2019, 26/09/2019-25/12/2019, 26/12/2019 - 25/04/2020, 26/04/2020 - 25/08/2020 respectivamente.</t>
  </si>
  <si>
    <t xml:space="preserve"> </t>
  </si>
  <si>
    <t>20/01/2020: Se evidencian soportes de las reuniones realizadas con las diferentes áreas, así como la estructura de la transacción ZMM173 "Seguimiento ejecución contratos"  y ZMM181 "Notificación de cumplimiento de fechas planeadas" y los correos de las alertas que se generan a los ordenadores de gasto en el evento de no cumplir con los requisitos parametrizados el SAP, se evidencian los  campos parametrizados en SAP para el control de los contratos y soportes de reuniones de capacitación al personal de servicio al cliente.
Se evidencia el instructivo funcional (IFU), el cual contiene la descripción del manejo de la transacción ZMM174 y de la transacción ZMM174 destinada para generar reportes de contratos.</t>
  </si>
  <si>
    <t>20/01/2020: Se evidencia oficio 15300-2020-1637 del 03/09/2020 de la Oficina Asesora de Representación Judicial y Actuación Administrativa mediante el cual remiten el proyecto de demanda a la Gerencia Corporativa de Sistema Maestro y el correo de envío.
Se evidencia el texto de la demanda de acción de controversias contractuales de la EAAB-ESP en contra de UNIÓN TEMPORAL E.C.I., COMPAÑÍA MUNDIAL DE SEGUROS S.A., EDIVIAL S.A., PROYECTOS DE INGENIERÍA CIMEL S.A.S. ID S.A.S, por el incumplimiento del contrato de obra No. 1-01-25300-01263-2017
Se evidencia el acta individual de reparto del 23/10/2020 del TRIBUNAL ADMINISTRATIVO DE CUNDINAMARCA SECCIÓN TERCERA.</t>
  </si>
  <si>
    <t>20/01/2020: Se evidencian recibos de pago a la Secretaria Distrital de Ambiente por concepto de compensación, seguimiento y evaluación por valor de 29.253.949. Se evidencia el oficio 2410001-S-2020-287723 del 4 de noviembre de 2020 con el cual se interpone el recurso de reposición en contra de la Resolución 01380 de 2020 de la Secretaría Distrital de Ambiente (SDA) por valor de 337.183 pesos por concepto de compensación.
Se evidencia memorando 2430001-2020-1485 del 19 de noviembre de 2020 mediante el cual se solicita proceder con 4 pagos para la SDA por concepto de evaluación y seguimiento por valor de 488.899 pesos, así como el registro en SAP del reporte de pagos por valor de  488.899 pesos.</t>
  </si>
  <si>
    <t>20/01/2020: Se evidencia oficio 1451001-2020-1858 en el que la Dirección de Servicios Administrativos informa que una vez analizados varios aspectos la administración tomó la decisión de realizar el alquiler de vehículos con modelos 2017 en adelante para evitar el riesgo que se presentó y no con modelos nuevos.
Se evidencian algunas cotizaciones realizadas para el alquiler de los de vehículos en las que referencian modelos 2017 en adelante para los tipos de vehículos requeridos por la EAAB-ESP.
Se evidencia documento "Solicitud de trámite de contratación" número 1410001-2020-1178 del 13 de octubre de 2020, publicado en la página web de la EAAB-ESP, que en el título de "Especificaciones Técnicas" define que los modelos de los vehículos para alquilar requeridos son de la vigencia 2017 en adelante.</t>
  </si>
  <si>
    <t xml:space="preserve">ACCIÓN CUMPLIDA. Se evidencio conciliación operaciones reciprocas con corte a 30/6/2020, con la Auditoría General de la Republica, la cual fue elaborada el 9/30/2020. Así  mismo se observo conciliación de operaciones reciprocas con el DADEP del periodo 1/1/2020 - 30/6/2020 de 8 cuentas contrato. De otra parte se evidencia conciliación operaciones reciprocas con la SDA, relacionadas con trámites ambientales. Se observó conciliación operaciones reciprocas con el fondo de Desarrollo Local de Engativá de fecha 15/7/2020 de 2 cuentas contrato.
Igualmente se observa circularizaciones  de 31/8/2020 a la Agencia Nacional de Minería, U.A.E de gestión de restitución de tierras despojadas de 30/6/2020, Supernotariado de 14/10/2020 y Mintransporte de 24/9/2020.
Se anexo reporte de conciliación en pagina web de operaciones reciprocas con la Auditoría General de la República.
Esta actividad debe ser permanente.
</t>
  </si>
  <si>
    <t xml:space="preserve">Respecto al Contrato 912 de 2014, la Gerencia Corporativa Ambiental, mediante memorando No 2410001-2020-1003 del 3/11/2020, solicito nuevo concepto jurídico a la Oficina Asesoría Lega, sobre la procedencia de la liquidación del contrato, en razón que el concepto del año 2018, emitido por la Oficina Asesoría Legal, no se realizaron las actividades para proceder a su liquidación. 
Este nuevo concepto solicitado es con el fin e definir a la luz de las nuevas circunstancias la liquidación "unilateral" o con el contratista dado que éste último solicitó de manera expresa la posibilidad de ser escuchado para definir el balance financiero definitivo.
ALERTA
ESTADO EN AVANCE. LA FECHA DE TERMINACIÓN ESTA PROGRAMADA PARA EL 31/12/2020.
</t>
  </si>
  <si>
    <t xml:space="preserve">La FDN mediante radicado E-2020-077934 del 30 de octubre de 2020, remitió un borrador de los certificados para revisión y verificación del cumplimiento de los requisitos exigidos por la Dirección Tributaría. 
Con oficio 1020002-2020-289576 el 5/11/2020, la supervisora del convenio 883-217, remitió al FDN, las observaciones realizadas por la Dirección Tributaria de la EAAB, para los ajustes correspondientes, en lo referente a: - Falta mencionar la suma que se esta legalizando y - La certificación debe estar firmada por quien esté obligado , contador o revisor fiscal, esto con el fin de poder realizar la legalizar los recursos.
La supervisora manifiesta que respecto al tema de aprobación de permisos por la SDM, la semana pasada fue aprobado el Estudio de tránsito que estaba pendiente. 
Así mismo nos informa la supervisora  que el FDN realizará los pagos pendientes a los contratistas e iniciará el proceso de liquidación de los contratos, una vez este proceso se surta, iniciaremos tramite de legalización de recursos para completar el total de los ejecutados y posteriormente tramitar la liquidación del Convenio. 
ALERTA-
ESTADO AVANCE. SE TERMINA LA ACCIÓN EL 30/11/2020.
</t>
  </si>
  <si>
    <t xml:space="preserve">Respecto a la ejecución del proyecto, se informa: el componente documental en su actividad de digitalización y cargué en el módulo de depuración en todos los componentes técnico, jurídico y documental se encuentra cumplida al 100%.  Se  adjuntan   informes de agosto y septiembre  los cuales fueron remitidos a la Gerencia Sistema Maestro mediante memorando Interno 25200-2020-01102 del 3/011/2020. Así mismo se adjunta el informe de avance de octubre mediante el cual se observa en detalle el cumplimiento del 100% de las actividades citadas.  </t>
  </si>
  <si>
    <r>
      <rPr>
        <b/>
        <sz val="11"/>
        <rFont val="Arial"/>
        <family val="2"/>
      </rPr>
      <t>25-01-2021.</t>
    </r>
    <r>
      <rPr>
        <sz val="11"/>
        <rFont val="Arial"/>
        <family val="2"/>
      </rPr>
      <t xml:space="preserve"> La OCIG NO observo soportes de las actividades desarrolladas para dar cumplimiento a la presente accion, en consideracion a esta situacion la actividad queda sin evidencias de su iniciacion.</t>
    </r>
  </si>
  <si>
    <r>
      <rPr>
        <b/>
        <sz val="11"/>
        <rFont val="Arial"/>
        <family val="2"/>
      </rPr>
      <t xml:space="preserve">18.01.2021. </t>
    </r>
    <r>
      <rPr>
        <sz val="11"/>
        <rFont val="Arial"/>
        <family val="2"/>
      </rPr>
      <t xml:space="preserve"> La OCIG se reunio virtualmente con la funcionaria JULIE  FOGUA de la Gerencia Corporativa del Sistema Maestro quien manifesto que a pesar de la accion encontrarse con un avance del 98,43 % queda pendiente por  legalizar un saldo de  aproximadamente 216 millones, los cuales se formalizaran una vez la FDN  envie los documentos soporte correspondientes.   la  accion  en su estado final se considera como cumplida parcialmente,  en posterior seguimiento  la OCIG revisara la legalizacion de los documentos,</t>
    </r>
  </si>
  <si>
    <t>CUMPLIDA PARCIALMENTE</t>
  </si>
  <si>
    <t xml:space="preserve">Trib expide concep sobre IVA y fac electró a las Dir de Apoy Com y Acti Fij. Se realizó el 16-sep mesa de trab entre la Dir de Conta y Trib para que los libr fisc reflejen de acuerdo con las normas cont y fiscs. Reunión el 8-oct con func de la DST en la que se revisó el proc MPMU0602P, se encuentra incluida la oblig de facturar una vez se verifica la consig del pago x antic por parte del cliente. Capac 1-oct y 2-dic, en las cuales se reiteró la importancia del cumpli oportuno de fact la vta de bienes y servicios con el lleno de reqU, al igual que se instruyó sobre el tema de fact electrónica. En feb 10/20 se realizó capacitación de la Ley 2010/19 en la que en los temas a tratar estuvo incluido el IVA y facturacion electrónica. El 25 de feb se realizó reunión con el fin de indicar a las áreas el tratamiento adecuado en los procesos de facturación de diferentes conceptos de ingresos y su tratamiento en IVA.  </t>
  </si>
  <si>
    <t>SIN AVANCE</t>
  </si>
  <si>
    <t>EN AVANCE</t>
  </si>
  <si>
    <t>0.8</t>
  </si>
  <si>
    <t>El valor de $493,040,000 (80%) ya fueron recuperados en el recobro efectuado a Aguas de Bogotá en el acta de liquidación parcial del Contrato 0809-2012; y los $123,320,000 (20%) restantes, no fue viable el recobro en la liquidación del Contrato 017 de 2012 suscrito con la UAESP. De acuerdo a lo señalado en el concepto jurídico oficio 15300-2020-1288, Oficina de Representación Judicial. Toda vez que entre operadores y prestadores no existía vínculo contractual del cual se derivarán obligaciones recíprocas. Las empresas LIME y Aseo Capital, se encontraban contratados directamente por la UAESP.</t>
  </si>
  <si>
    <t>15/01/2020 OCIG: Se remite correo electrónico a la Gerente de Liquidación Aseo con copia al coordinador de entes de control de dicha Gerencia, con el propósito de que se informen las acciones realizadas en caso de que la acción propuesta no haya sido viable, en respuesta del 22/01/2021 se informó la misma situación reportada en mayo referente a la improcedencia de algún tipo de acción civil para pretender la devolución de los dineros. La acción se encuentra vencida desde junio de 2020. No se evidencia texto sobre el auto control en diciembre de 2020, las evidencias hacen referencia a comunicaciones de diciembre de 2019 y 2020.</t>
  </si>
  <si>
    <t>Se evidencia memorando No 2410001-2020-1003 del 3/11/2020 con el cual se solicita concepto sobre la liquidación del contrato.
Se evidencia concepto jurídico expedido por la Oficina de Asesoría Legal 15200-T-2020-0279 del 3 de diciembre de 2020, en el que informan al área solicitante las acciones a realizar respecto a la liquidación del contrato No. 1-01-24300-0912-2014.
No obstante lo analizado a la fecha no se encuentra liquidado el contrato.</t>
  </si>
  <si>
    <t xml:space="preserve">Respecto a la ejecución del proyecto, se informa: el componente documental en su actividad de digitalización y cargué en el módulo de depuración en todos los componentes técnico, jurídico y documental se encuentra cumplida al 100%.  Se  adjuntan   informes de agosto y septiembre  los cuales fueron remitidos a la Gerencia Sistema Maestro mediante memorando Interno 25200-2020-01102 del 3/011/2020. Así mismo se adjunta el informe de avance de octubre mediante el cual se observa en detalle el cumplimiento del 100% de las actividades  citadas.  </t>
  </si>
  <si>
    <t>Se observa la presentación por parte de la Gerencia Financiera al Comité Corporativo del 27 de octubre de 2020, donde se relacionan con corte a agosto 31 de 2020, el estado de anticipos, retenciones en garantia y convenios por cada Gerencia Corporativa</t>
  </si>
  <si>
    <t xml:space="preserve">Se actualizó y realizó cargue en el Mapa de procesos del procedimiento MPMU0603P-02 "Gestión de Suministro de Agua Potable e Interconexión" en el cual consignó la directriz  dentro  de  las  políticas operacionales, así mismo los formatos MPMU0603F02 "Anexo Técnico SAPEI" y MPMU0603F03 "Minuta Contrato SAPEI" </t>
  </si>
  <si>
    <t>Se adjunta documento trazabilidad actividad 1 en la cual se evidencia la gestión realizada desde el 20/09/2017 hasta el 03/02/2021 con el fin de dar cumplimiento al hallazgo en mención. Se adjunta evidencia.</t>
  </si>
  <si>
    <t>08/02/2021 OCIG: Se evidenció en el Mapa de Procesos institucional el cargue del procedimiento MPMU0603P-02 "Gestión de Suministro de Agua Potable e Interconexión (SAPEI)". En ayuda de memoria de reunión efectuada el 8 de septiembre de 2020 con participación de representantes de la Dirección de Resultados Corporativos y de la Dirección de Apoyo Comercial, se estableció que el contenido del documento borrador de Política Institucional se ajusta más a una política de operación, ya que son guías de acción que tienen como alcance dar directrices específicas de actuación para la ejecución de los procedimientos; por lo que se recomendó fortalecer las políticas de operación del procedimiento mencionado. Finalmente, se eliminan políticas que están incluidas en la Resolución de CRA 759 de 2016, pero se incorporan como controles dentro de las actividades del procedimiento en mención en particular con lo relacionado al Informe de existencia Capacidad Excedentaria de la Dirección de Red Matriz Acueducto, que permite dar trámite a la solicitud del beneficiario.</t>
  </si>
  <si>
    <t>08/02/2021 OCIG: De acuerdo con la evidencia remitida, se estableció que se realizaron varias mesas de trabajo multidisciplinarias, en las cuales se establecieron lineamientos y estrategias en cuanto a la normalización de los contratos SAPEI. Teniendo en cuenta que el proceso de normalización de los contratos se enmarca en normatividad de la CRA (Resolución 759/2016-Art 14), se informó que continuarán desarrollando actividades, para su suscripción.</t>
  </si>
  <si>
    <t>3.2.1</t>
  </si>
  <si>
    <t>3.2.2</t>
  </si>
  <si>
    <t>3.2.3</t>
  </si>
  <si>
    <t>3.2.4</t>
  </si>
  <si>
    <t>3.2.5</t>
  </si>
  <si>
    <t>3.3.1</t>
  </si>
  <si>
    <t>3.3.2</t>
  </si>
  <si>
    <t>3.3.3</t>
  </si>
  <si>
    <t>3.3.4</t>
  </si>
  <si>
    <t>3.3.5</t>
  </si>
  <si>
    <t>3.3.8</t>
  </si>
  <si>
    <t>3.3.9</t>
  </si>
  <si>
    <t>3.3.11</t>
  </si>
  <si>
    <t>3.3.12</t>
  </si>
  <si>
    <t>Hallazgo administrativo por incumplimiento en las entregas mensuales de los medidores al Almacén, señalado en el cronograma en los estudios previos de la Invitación Pública ICSC-485-2017 y de conformidad Cláusula Sexta de los Contratos de suministro 740 y 742 de 2017.</t>
  </si>
  <si>
    <t>Hallazgo administrativo por incumplimiento a lo establecido en los estudios previos sobre la entrega de certificaciones individuales de calibración de cada medidor de la Invitación Pública ICSC-485-2017 y de conformidad Cláusula Sexta de los Contratos de suministro 740 y 742 de 201, incumpliendo las obligaciones de las partes numeral 1 y 2.</t>
  </si>
  <si>
    <t>Hallazgo administrativo por incumplimiento en lo establecido en los estudios previos de las Invitaciones Públicas ICSC-485-2017 y ICSC-1275-2017 sobre la obligación por parte de los contratistas de presentar mensualmente ante la supervisión de la Empresa, un informe técnico, administrativo y financiero del avance de los contratos, situación que no se soportó en los Contratos de suministro de medidores Nos. 0740, 0742, 1321 y 1322 de 2017</t>
  </si>
  <si>
    <t>Hallazgo administrativo por la ineficiente gestión documental de los contratos de suministro de medidores de las Invitaciones Públicas ICSC-485-2017 y ICSC-1275-2017, al no encontrarse en los expedientes del contrato, los soportes reportados por el Acueducto, la totalidad de los registros de la ejecución contractual.</t>
  </si>
  <si>
    <t>Hallazgo administrativo por irregularidades en el ingreso y salida de los medidores del almacén por el no cumplimiento de los procedimientos establecidos por la EAAB y la información sobre el estado de medidores en el SAP no es confiable.</t>
  </si>
  <si>
    <t>Hallazgo administrativo por no efectuar las gestiones necesarias para la disposición final de los medidores en estado de presunta obsolescencia.</t>
  </si>
  <si>
    <t>Hallazgo administrativo por inadecuado control de inventarios</t>
  </si>
  <si>
    <t>Hallazgo administrativo por deficiencias en la trazabilidad de los elementos desde su ingreso hasta su disposición final.</t>
  </si>
  <si>
    <t>Hallazgo administrativo por subsistencia de causas generadoras de hallazgos evidenciados en auditorias anteriores</t>
  </si>
  <si>
    <t>Hallazgo administrativo por presentar inconsistencias en la información del inventario de medidores</t>
  </si>
  <si>
    <t>Hallazgo administrativo por incertidumbre en el valor registrado como importe en los egresos relacionados de la vigencia 2019 de los medidores de velocidad ½ PGD</t>
  </si>
  <si>
    <t>Hallazgo administrativo por sobrestimación en la cuenta de inventarios a causa de la baja rotación de medidores de velocidad de 4 y 6 PGD clase B</t>
  </si>
  <si>
    <t>Hallazgo administrativo de medidores chatarrizados subastados, no registrados de forma debida de acuerdo al manual de almacenamiento</t>
  </si>
  <si>
    <t>Hallazgo administrativo por información incompleta de las características de los medidores relacionados en las actas de comité de inventarios.</t>
  </si>
  <si>
    <t>Debilidad en el manejo de los documentos contractuales de los contratos para el suministro de los medidores.</t>
  </si>
  <si>
    <t>Realizar el cargue en el archivo electrónico de la documentación de acuerdo al procedimiento MPFB0201P de los contratos de suministro de medidores firmados en el  vigencia 2020.</t>
  </si>
  <si>
    <t>Debilidades en los controles de la gestión del Proceso - Subproceso: GESTIÓN COMERCIAL - OPERACIÓN COMERCIAL, relacionado con la gestión de los medidores.</t>
  </si>
  <si>
    <t>Hacer seguimiento al cumplimiento del nuevo procedimiento MPMU0407P-01 “Gestión Integral de Medidores” frente a las actividades a desarrollar.</t>
  </si>
  <si>
    <t>Falencias en la planificación, implementación, seguimiento y control de acciones
necesarias para gestionar el uso previsto de bienes adquiridos con destinación
comercial, en el tiempo adecuado para su utilización.</t>
  </si>
  <si>
    <t>Remitir el listado detallado de los medidores con rotación nula a la Gerencia de Servicio al Cliente,  para su calificación y posterior remisión al Comité de Inventarios, de acuerdo con lo establecido en el Manual de Almacenamiento (MPFA051M01). Con base en las decisiones del Comité de inventarios se llevarán a cabo las acciones de disposicion final de los medidores.</t>
  </si>
  <si>
    <t>Falencias en el seguimiento y control de acciones
necesarias para gestionar el uso previsto de bienes adquiridos con destinación
comercial, en el tiempo adecuado para su utilización.</t>
  </si>
  <si>
    <t>Realizar las acciones correspondientes para el registro de los movimientos de los medidores objeto de depuración en el sistema SAP, dando estricto cumplimiento a los procesos establecidos en los manuales.</t>
  </si>
  <si>
    <t>Gestionar acciones de seguimiento para el cumplimiento del nuevo procedimiento MPMU0407P-01 “Gestión Integral de Medidores” frente al cumplimiento de las actividades.</t>
  </si>
  <si>
    <t>Falta de seguimiento y registro en el sistema de información SAP de las bajas o disposiciones finales.</t>
  </si>
  <si>
    <t>Adelantar las acciones administrativas para proceder con la disposición final de los medidores indicados en el informe, y los que se consideren pertinentes, previa autorización del área respectiva y acta del comité de inventarios.</t>
  </si>
  <si>
    <t>La información presentada al Ente de Control incluyó un error en la sumatoria de las entradas y salidas, lo que posteriormente, fue corregido e informado al Ente de Control.</t>
  </si>
  <si>
    <t>Adelantar la verificación de la información que será entregada a los usuarios internos y externos del área, para evitar la inclusión de errores posibles.</t>
  </si>
  <si>
    <t>El proceso de registro, validación y verificación de la información de los inventarios, se realiza desde el inicio de la compra, entrada de mercancía, entradas de almacén, lo cual es parte integral de la información que se registra en SAP.
Ahora bien, el valor de cada uno de los medidores que se genera en el sistema, corresponde o al valor de compra o al valor promedio del total del precio sobre las cantidades o existencias físicas en almacén.</t>
  </si>
  <si>
    <t>Generar reportes mensuales en el sistema de información SAP para verificar y validar, la valoración correcta del costo promedio (conciliación mensual).</t>
  </si>
  <si>
    <t>Falta de seguimiento al reporte de estado de los medidores.</t>
  </si>
  <si>
    <t xml:space="preserve">Enviar listado de medidores costeados al área de Servicio al Cliente de acuerdo con lo establecido en el Manual de Almacenamiento (MPFA051M01), para depurar los inventarios de los medidores, lo cual  permite obtener los valores reales previa la conciliación respectiva, para reflejar estado real  en la información financiera de la EAAB. </t>
  </si>
  <si>
    <t>La Empresa realiza la acumulación de los medidores chatarra en el orden que las diferentes áreas comerciales de la Empresa los van entregando, sin que se efectúe el registro oportuno en SAP.</t>
  </si>
  <si>
    <t>Actualizar  el "Manual de Almacenamiento" y el procedimiento "Administración de bienes no útiles, bienes inservibles y almacenamiento de materiales productivos en la bodega La Diana", para incluir las actividades correspondientes al control de llegada, registro y validación en SAP, así como la conciliación mensual.</t>
  </si>
  <si>
    <t>N° documentos contractuales cargados en el Archivo Electrónico / N° documentos generados en la ejecución del contrato de suministro de medidores firmado en la vigencia 2020</t>
  </si>
  <si>
    <t>Reuniones ejecutadas entre las Direcciones Comerciales y Almacén / Reuniones programadas</t>
  </si>
  <si>
    <t>Medidores con concepto de la Gerencia de Servicio al Cliente / Total de medidores con rotación nula remitidos por División de Almacenes observados por la Contraloría</t>
  </si>
  <si>
    <t xml:space="preserve">Medidores registrados en SAP / Cantidad de medidores a depurar </t>
  </si>
  <si>
    <t>Informes generados / Informes programados</t>
  </si>
  <si>
    <t>Informe de verificación documentado</t>
  </si>
  <si>
    <t>Conciliaciones mensuales /Conciliaciones programadas</t>
  </si>
  <si>
    <t>Listado generado</t>
  </si>
  <si>
    <t>Manual actualizado + Procedimiento actualizado + conciliaciones mensuales (6)</t>
  </si>
  <si>
    <t>Dirección de Apoyo Comercial, Direcciones Comerciales de las cinco zonas, División de Almacenes.</t>
  </si>
  <si>
    <t>Dirección de Apoyo Técnico, División de Almacenes</t>
  </si>
  <si>
    <t>División de Almacenes, Dirección de Apoyo Comercial.</t>
  </si>
  <si>
    <t xml:space="preserve">División de Almacenes </t>
  </si>
  <si>
    <t>Dirección Administración de Activos Fijos</t>
  </si>
  <si>
    <t>Dirección de Apoyo Técnico,
Dirección Administración de Activos Fijos</t>
  </si>
  <si>
    <t>ANÁLISIS AUDITORES OCIG 
30/04/2021</t>
  </si>
  <si>
    <t>ESTADO FINAL OCIG 
30/04/2021</t>
  </si>
  <si>
    <t>SEG. ENTIDAD 30/04/2021</t>
  </si>
  <si>
    <t>OBSERVACIONES OCIG 
30/04/2021</t>
  </si>
  <si>
    <t>ESTADO FINAL OCIG 30/04/2021</t>
  </si>
  <si>
    <t>Se verificó el cumplimiento de la actividad con corte a 31 de diciembre de 2020</t>
  </si>
  <si>
    <t>Se verificó el cumplimiento de la actividad con corte a 31 de agosto de 2020</t>
  </si>
  <si>
    <t>ESTADO FINAL OCIG
31.12.2020</t>
  </si>
  <si>
    <t>OBSERVACIONES OCIG
30.04.2021</t>
  </si>
  <si>
    <t>ESTADO FINAL OCIG
30.04.2021</t>
  </si>
  <si>
    <t>SEG.OCIG
30/04/2021</t>
  </si>
  <si>
    <t>YIMMY MARQUEZ / CARLOS GUZMAN</t>
  </si>
  <si>
    <t>EDWIN BERMÚDEZ / EDGAR QUIROZ</t>
  </si>
  <si>
    <t>EDWAR JATIVA / FAUSTINO CHAVES</t>
  </si>
  <si>
    <t>EDUARDO PINTO / LEONARDO DUQUE</t>
  </si>
  <si>
    <t>SANDRA E VANEGAS ADRIANA BELTRAN</t>
  </si>
  <si>
    <t>WILLIAM RODRÍGUEZ / GUSTAVO TURRIAGO / LUZ MARINA GUTIERREZ</t>
  </si>
  <si>
    <t>LUZ DARY VALBUENA / ANGY PAOLA GIL</t>
  </si>
  <si>
    <t>Sin avance</t>
  </si>
  <si>
    <t>MARIBEL RONCANCIO / FANNY CARDENAS</t>
  </si>
  <si>
    <t>OBSERVACIONES OCIG 
31.12.2020</t>
  </si>
  <si>
    <t xml:space="preserve">Se está realizando la estructuración de la ficha técnica del proceso. Al corte se encuentra en aprobación de presupuesto por parte de la Dirección de Contratación y Compras. </t>
  </si>
  <si>
    <t>En cumplimiento de las acciones, se concertaron reuniones con colaboradores de la Dirección de Contratación y Compras y la Secretaría General a fin de establecer los principales elementos que debe contener la circular de lineamientos y orientaciones en la estructuración de procesos tipología obra y se remitió en virtud de los compromisos de la reunión la proyección completa del documento, que debe ser revisada por la Secretaría General y socializada con la Gerencia de Planeamiento y Control, se aporta la documentación en la que se evidencia lo indicado.</t>
  </si>
  <si>
    <t xml:space="preserve">Para dar cumplimiento a la presente acción, colaboradores de la Dirección de Contratación y Compras y la Dirección de Seguros como dependencias de la Secretaría General corrigieron el Manual de Identificación de Riesgos, que fue presentado a los Directores, remitido para revisión de la Dirección de Calidad y Procesos y posteriormente aprobado y cargado en el mapa de procesos como se puede verificar. </t>
  </si>
  <si>
    <t>Se presentó al Comité Corporativo en sesión virtual  del 26-01-2021, los saldos por parte de la GCF con corte a 31 de Diciembre de 2020 y en sesión virtual  del 27-04-2021 , los saldos por parte de la GCF con corte a 31 de Marzo de 2021 de anticipos,  convenios y retenciones en garantía, con el fin de suministrar información sobre los saldos no formalizados por cada una de las Gerencias, Gerencias Corporativas y Secretaría General.</t>
  </si>
  <si>
    <t xml:space="preserve">Mediante memorandos internos  No. 15100 - 2020 - 2001 del 23 de octubre de 2020 y 15100-2021- 0365 del 10 de marzo de 2021, se remitió a las Gerencias Corporativas lineamientos para dar cumplimiento a las ordenes impuestas por la autoridad administrativa </t>
  </si>
  <si>
    <t>Se remite los informes de muestreo aleatorio mensual al 2% de las guías diligenciadas por el contratista, correspondientes a los meses de septiembre, octubre, noviembre y diciembre de 2020, así como los informes de enero, febrero, marzo y abril de 2021. 
Complementando los informes de julio y agosto de 2020, reportados en el primer seguimiento al Plan.</t>
  </si>
  <si>
    <t>La Dirección Salud ha documentado los manuales de Responsabilidades y Formación en SST de los cargos de Gerentes de Sistema Maestro y Servicio al Cliente (7), de los directores de dichas gerencias (14) y jefes de división de esas gerencias (31).
En el periodo se viene adelantando la documentación de las responsabilidades en formación de SST por parte de los trabajadores y este se encuentra en validación por parte de equipo técnico del área. 
Una vez se avalen los documentos finales se realizará el trámite correspondiente para su formalización ante la empresa.</t>
  </si>
  <si>
    <t>La División de Salud Ocupacional, ha estado desarrollando diversos espacios de capacitación dentro de los cuales se socializa el Programa de Tareas Críticas de Trabajo Seguro en Excavaciones a la población objeto.
Estas capacitaciones se han llevado a cabo los días 8, 17 y 23 de marzo y 05 y 13 de abril de 2021, actualmente se cuenta con un avance del 55% con relación a la población objeto.
De igual forma en el mes de mayo y junio se tiene planificado culminar con la capacitación de la población objeto.</t>
  </si>
  <si>
    <t xml:space="preserve">La División de Salud Ocupacional documenta en el formato Manual MPFD0802F04-01, el borrador del programa de inspecciones gerenciales el cual permitirá revisar el cumplimiento de las normas de seguridad y salud en el trabajo en terreno por parte de quienes ejecutan la tarea.
Actualmente el documentó se encuentra en fase de revisión por parte del equipo técnico del área a fin de verificar el alcance que tendrá durante su implementación. 
Si bien se encuentra documentado, este tiene que surtir la revisión definitiva del documentó técnico para proceder con su formalización en el aplicativo Mapa de Procesos. </t>
  </si>
  <si>
    <t>La EAAB-ESP tiene en COMODATO la tienda escolar a la ASOCIACIÓN DE PADRES DE FAMILIA, quien a su vez lo arrienda a un operador particular. El Colegio ha estructurado un Protocolo para el consumo de alimentos, el cual fue documentado mediante instructivo, que su vez hace parte del Procedimiento de Gestión Administrativa del Colegio. El procedimiento se actualizó a fin de dar soporte al instructivo.
Como evidencia se aporta el INSTRUCTIVO MPEH0610I01 "Protocolo para la Distribución y el Consumo de Alimentos en la Tienda Escolar Colegio Ramón B. Jimeno" y la actualización del PROCEDIMIENTO MPEH0610P-02 "Gestión Administrativa del Colegio Ramón B. Jimeno", debidamente documentados.</t>
  </si>
  <si>
    <t>Se remitieron 9 solicitudes relacionadas con aclaración de saldos reportados por concepto de Servicios Publicos por lo cuales la EAAB no reporto valores por no tener asociados los codigos reciprocos de la entidad en el sistema información comercial ó inclusion - exclusion de cuentas contrato a la Dirección de Apoyo Comercial.
Se remitio 1 solicitud de la Secretaría de Movilidad, relacionada con diferencias en operaciones reciprocas por concepto de Tasas - Semaforización a la Direccion Tributaria.</t>
  </si>
  <si>
    <t>Se realizaron 3 mesas de trabajo: 2 con la Secretaria Distrital de Ambiente donde se revisaron las diferencias presentadas por concepto de  Convenios, 1 con la SIGA donde revisaron las diferencias presentadas por concepto de servicios públicos.
Se enviaron 94 correos electronicos con informacion relacionada con operaciones reciprocas como gestion en la identificacion de diferencias. De los 94 correos enviados 25 corresponden a remision de conciliaciones con diferencias debidamente identificadas  a diferentes entidades.</t>
  </si>
  <si>
    <t>Se realizó la circularización a 213 entidades (178 nacionales y 35 distritales) a corte 31 de Diciembre de 2020, informándoles el detalle de las cuentas contrato y los valores reportados por la EAAB - E.S.P. ante la CGN.</t>
  </si>
  <si>
    <t xml:space="preserve">Concepto juridico No. 15200T-2020-0279, este manifiesta que la liquidacion bilateral del contrato no se puede realizar, se debe proceder a la elaboracion del informe final con el fin de dar por cerrado y archivado el proceso de contratacion y facilitar el tramite financiero y contable pertinente.     </t>
  </si>
  <si>
    <t xml:space="preserve">El 19 de enero de 2021 se remitio a la Gerencia de Servico al Cliente el memorando 1472001-2021-001 en el cual se solicito el concepto tecnico de medidores de nula rotacion, el 3 de febrero de 2021 se recibio el memorando 3050001-2021-0209 y un alcance al mismo con el memorando 3050001 - 2021-0776 el 24 de marzo de 2021 con la respuesta. (Anexo), en el comite de Inventario del dia 29 de abril de 2021 se presentaron 3.295 medidores para definir su disposicion final, el acta se encuentra en tramite de firmas por todos sus asistentes, en este comite se acordo realizar reunion entre la Gerencia de Gestion Humana y la Gerencia Financiera, reunion relizada el dia jueves 6 de mayo en la cual se acordo proceder con los ajustes soportados en el sistema SAP, actividad que al dia de hoy se esta desarrolando.                                                                  </t>
  </si>
  <si>
    <t>La Dirección Administración Activos Fijos durante la vigencia 2021, reforzó su equipo de trabajo de la División Almacenes con un profesional de apoyo dentro de las cuales se encuentran en sus actividades la generación y validación de reportes páta ataneder los requerimientos de usuarios internos y externos. Esta actividad permite mitigar el hallazgo presentado por el ente de control.</t>
  </si>
  <si>
    <t>Se relacionan las conciliaciones de enero, febrero y marzo de 2021.</t>
  </si>
  <si>
    <t>Cumplida. Se conformó un equipo interdisciplinario de la Dirección de Gestión Ambiental del Sistema Hídrdico, quienes durante el mes de febrero realizaron visitas de seguimiento estableciendoel diagnóstico de la restauración y las recomendaciones del plan de acción</t>
  </si>
  <si>
    <t>Avance. Informe para el  fortalecimiento para la sostenibilidad de las acciones para ser enviado a las Alcaldías de los municipios como herramienta para las acciones dentro de sus PDD</t>
  </si>
  <si>
    <t>Sin avance hasta tanto no se coordinen acciones con las Alcadías</t>
  </si>
  <si>
    <t>Sin avance.</t>
  </si>
  <si>
    <t>Actualmente se está trabajando de forma coordinada el plan de capacitaciones con Gestión Comunitaria. Respecto a la Asistencia Técnica la misma hará parte del informe de entrega a las Alcaldías para la acciones necesarias por parte de sus secretarías de obras públicas</t>
  </si>
  <si>
    <t xml:space="preserve">Actividad permanente. Se recibió respuesta del DNP el 20 de enero de 2021  con la cual se tramitó la resolución de icorporación y se mantienen en ejecución el proyecto. Se realiza consulta a la SDH respecto a la devolución de los recursos no ejecutados por temas de sanciones y multas. </t>
  </si>
  <si>
    <t>Se realizó el analisis de los contratos que originaron el hallazgo y se determinó que en esas fechas no existían controles que hoy ya existen.
Adicionalmente se solicitó mediante memorando 1230001-2021-139 a las gerencias de Servicio al Cliente, Sistema Maestro y Ambiental nos indicaran oportunidades de mejora a tener en cuenta en la fase de diseño.
Se envió memorando 1230001-2021-0057 a la Dir. Contratación y Compras con propuestas de mejoramiento.</t>
  </si>
  <si>
    <t>1) Revisión de la resolución 722 / 2019
2) Revisión del procedimiento Administración y operación del banco de planes, programas y proyectos y la matriz multicriterio, para determinar si requieren actualización
3) Se revisará la cartilla de planificación para la vigencia 2022
4) Revisión de la matriz POAI, la cual será objeto de ajuste
5) Se envió memorando a las gerencias de la EAAB, informando causas del hallazgo y dando indicaciones para  mitigar impacto en la ejecución presupuestal
6) Continúan las reuniones de seguimiento a la radicación de terminos de referencia en la Dir. Contratación</t>
  </si>
  <si>
    <t>Se adelantó diagnóstico, con aportes de diferentes áreas de la empresa, recopilados, integrados y evaluados respecto a su pertinencia en la actualización del plan, logrando un esquema con las principales actividades que impactan la gestión de pérdidas, medidas de disminución y de control o sostenimiento. Se presentará en taller del 12.05.2021.
Se espera unificar lineamientos en la actualización del plan, integración de los proyectos de gestión, inversión y operación que impacten la gestión de pérdidas, la actualización del POIR y de criterios de distribución del presupuesto de operación.</t>
  </si>
  <si>
    <t>El convenio se encuentra en controvercias judiciales en el tribunal administrativo de cundinamarca. Se encuentra con sentencia favorable de fecha 30/07/2020 
El 11-9-2020, la CVP solicita conciliación a la EAAB,  La DAT informa a la oficina de representación Judicial, que no resulta viable aceptar la formula conciliatoria propuesta por la CVP por los argumentos expuestos en el oficio 3050001-2020-2171 y sus anexos.</t>
  </si>
  <si>
    <t xml:space="preserve">Se armonizo el tablero de control en el aplicativo SAP bajo criterios unificados e igualmente se han realizado capacitación a los funcionarios designados por las Gerencias de Zonas y Direcciones de apoyo para el cargue, seguimiento y control en el sistema SAP de los contratos obra en ejecucion vigencia 2020, con la colaboración de la Dirección SIE. Ademas, se remite correo a los supervisores para el cargue de la información desde el aplicativo SAP. </t>
  </si>
  <si>
    <t>La depuración de la cuenta 138406, fue aprobada Comité de Sostenibilidad Contable acta No.65 y se realizaron los registros de depuración contable, se anexa acta No. 65.
La depuración de la cuenta 138432- responsabilidades fiscales, se informa que en el Comité de sostenibilidad contable No.63/2020 se aprobó la depuración de este saldo, el cual se ajustó contablemente, quedando dicha cuenta con saldo cero, se anexa correo enviado por la Dirección de Contabilidad.
Acción finalizada. Se anxan pantallazos de SAP.</t>
  </si>
  <si>
    <t xml:space="preserve">Quedan  5 contratos de los cuales 2 estan en proceso jurídico, 1 en ejecución, 1 para presentar en el próximo comité de sostenibilidad contable y 1 suspendido. Se tiene un avance del 80% en la recuperación del anticipo. </t>
  </si>
  <si>
    <t>Mediante comunicación 3010001-S-2021-113790  del 21 de abril de 2021 se dio respuesta a la comunicación E-2021-020853 remitida por la Fiduciaria Popular, entidad que solicitó  la certificación bancaria para que se consigne el valor del anticipo a reintegrar por valor de $1.559.103.768 junto con los rendimientos financieros generados.  Una vez se efectúe y notifique la consignación por parte de la Fiduciaria Popular, se procederá con las gestiones internas de compensación.</t>
  </si>
  <si>
    <t>Se realizo la gestión de legalización del anticipo y el saldo actual es $0</t>
  </si>
  <si>
    <t xml:space="preserve">Se ratifica que jurídica no nos ha reportado ningún avance. El contratista ha reportado los rendimientos financieros generados por anticipo hasta el mes de febrero de 2021 y se solicitó la generación del documento a contabilidad para garantizar la consignación de los rendimientos financieros de parte del contratista.
Para el seguimiento al hallazgo es importante resaltar que, a la Oficina Asesora de Representación Judicial y Actuación Administrativa, se le pidió oficialmente a través de la Gerencia de Zona informar sobre el estado de avance del proceso y estos contestaron con un correo que cuando se diera lo informarían al área. 
En comunicación No 15300-2019-2642 de julio 23 de 2019 la Oficina Asesora de Representación Judicial y Actuación Administrativa informó que, en la convocatoria arbitral radicada en el Centro de Arbitraje de la Cámara de Comercio de Bogotá, dentro de las pretensiones de la Empresa se incluyeron entre otras:
    1. Se ordene al contratista la devolución de los dineros entregados.  por concepto anticipo.
    2. Se ordene a la Fiduciaria Popular S.A. la devolución de los valores consignados por concepto del contrato fiduciario de patrimonio Autónomo para administración del Anticipo Entregado.   se anexan los soportes correspondientes como evidencia de lo anterior mencionado, incluyendo el ultimo Memorando Interno 3532002-2021-0173 con el cual se realizo la ultima consulta del estado actual del proceso a la Dirección mencionada anteriormente. </t>
  </si>
  <si>
    <t>Las subcuentas se analizaron en las zonas, se realizaron las fichas de depuración, se está gestionando el envío al comité de Sostenibilidad.</t>
  </si>
  <si>
    <t>Referente a la cuenta 2902011603: Proceso de la demanda de la EAAB contra el Connsorcio Inter Donado insturada en el juzgado 61 administrativo de oralidad de Bogotá, clase contractual, con apoderado EAAB Guillermo Augusto Villalbase.
Desde febrero de 2021, el proceso se encuentra en el despacho, despues de que la EAAB, a través del apoderado, radicó respuesta a requerimientos del Auto de fecha 27-oct-20, referente al envío de toda la información del contrato suscrito con el demandano. Se anexa informe de página web de consulta de procesos</t>
  </si>
  <si>
    <t>Se realiza seguimiento con la vigencia 2021-10 y 2021-20 , donde se puede apreciar un mejoramiento creciente del indicador de una vigencia a otra, producto de la normalización de cuentas por las decisiones tomadas desde Critica Analitica y la labor realizada en terreno para lograr encontrar las respuestas necesarias que permitan factuirar estas cuentas con las condiciones encontradas. Se remite base de datos de las cuentas contrato que presentan cuentas estimadas con mas de 3 vigencias. Así mismo,  se informa que se ha cumplido la meta establecida 0,67% y 0,54%  frente a la meta 1,1%  esto quiere decir que por cada 100 usuarios facturados tenemos 6,7 y ahora 5,4 usuarios  con facturación por promedio de mas de tres vigencias mejorando en 3,9 puntos de manera importante desde la vigencia 2020-60</t>
  </si>
  <si>
    <t>Los contratos de suministro se encuentran cargados en el Archivo electronico (AE).</t>
  </si>
  <si>
    <t>Se reciben indicaciones para desarrollo de la actividad, mediante ayuda de memoria del 27.01.2021 se hace socialización sobre el plan de mejoramiento para atender los hallazgos y el 09.02.2021 la empresa ACUATUBOS, realiza capacitación sobre manipulación y almacenamiento de medidores. Se adjunta relación de actividades, ayuda de memoria y presentación de la capacitación.</t>
  </si>
  <si>
    <t>SEGUIMIENTO ENTIDAD
30/04/2021</t>
  </si>
  <si>
    <t>GCSC: Se armonizo el tablero de control en el aplicativo SAP bajo criterios unificados e igualmente se han realizado capacitación a los funcionarios designados por las Gerencias de Zonas y Direcciones de apoyo para el cargue, seguimiento y control en el sistema SAP de los contratos obra en ejecucion vigencia 2020, con la colaboración de la Dirección SIE. Ademas, se remite correo a los supervisores para el cargue de la información desde el aplicativo SAP. 
GCSM: La GCSM realiza monitoreo constante al tablero de control implementado, accion realizada por un profesional el cual se encarga de recordar a supervisores sobre fecha de cumplimiento de los compromisos contractuales proximos a vencer. Este Tablero de Control puede ser Consultado por medio del Link: https://acueducto.sharepoint.com/:x:/s/TCCONTRATOSYPROCESOS_GCSM/EdVytSE56e1PqQKwrvhH2Z4BluKeyAW26h3HyDIbFNYGeA?e=6yNXjP
Se anexa tablero de control  de fecha 30 abril 2021.  
ESTA ACCION SE DA POR FINALIZADA EN UN 100%.</t>
  </si>
  <si>
    <t xml:space="preserve">Con ocasión a la suscripción de los contratos de prestación de servicios que conforman este proyecto para la vigencia 2021, se actualiza el plan de trabajo para el Proyecto. Se adjunta informe del 26-04-2021. </t>
  </si>
  <si>
    <t xml:space="preserve">La Direccion de Abastecimiento Planteo indicador en el APA "SEGUIMIENTO CONCESIÓN DE AGUA", en cual se hara un seguimiento semestral, a la vigencia de los actos administrativos asociados a las concesiones.  Ver soporte e Indicador en el APA. </t>
  </si>
  <si>
    <t xml:space="preserve">De 261 predios se han conciliado 218, quedan pendientes por conciliar 43. Se observa que los 43 predios pendientes por conciliar representan un 7% del hallazgo  no obstante, cabe aclarar que depende de la revisión y posterior diagnóstico que resulte para continuar con el saneamiento a que haya lugar.
Se adjuntan como soporte dos informes: Enero con ayuda de memoria del 12-02-2021 y de FEB-MAR-ABR con ayuda de memoria del 26-02-2021 y soporte en excel de los memorandos a contabilidad registro No. 118 de  enero de 2021 .
</t>
  </si>
  <si>
    <t xml:space="preserve">Durante el período de corte los abogados encargados continuaron adelantando las gestiones, como se observa en  informe detallado y  consolidado de enero a abril de 2021. Se adjunta. </t>
  </si>
  <si>
    <t>Se solicita a la Oficina de Representación Judicial información del estado de los procesos penales: 
-Memo 2520001-2021-00085 del 31-01-2021 
Rta: memorando 15200-2021-0332 del 24-02-2021 la Oficina de Representación Judicial remite el informe del apoderado. 
-Memo 2510001-2021-590 del 23-03-2021 
Rta: Mediante correo del 19-04-2021 la Oficina de Representación Judicial remite el informe allegado por el apoderado externo de la Empresa. Se adjuntan soportes.</t>
  </si>
  <si>
    <t>Se solicita a la Oficina de Representación Judicial información del estado de los procesos penales: 
-Memo 2520001-2021-00085 del 31-01-2021 
Rta: memorando 15200-2021-0332 del 24-02-2021 la Oficina de Representación Judicial remite el informe del apoderado. 
-Memor 2510001-2021-590 del 23-03-2021 
Rta: Mediante correo del 19-04-2021 la Oficina de Representación Judicial remite el informe allegado por el apoderado externo de la Empresa. Se adjuntan soportes .</t>
  </si>
  <si>
    <t>Se solicita a la Oficina de Representación Judicial información del estado de los procesos penales: 
-Memo 2520001-2021-00085 del 31-01-2021 
Rta: memorando 15200-2021-0332 del 24-02-2021 la Oficina de Representación Judicial remite el informe del apoderado. 
-Memor 2510001-2021-590 del 23-03-2021 
Rta: Mediante correo del 19-04-2021 la Oficina de Representación Judicial remite el informe allegado por el apoderado externo de la Empresa. Se adjuntan soportes.</t>
  </si>
  <si>
    <t>Se solicita a la Oficina de Representación Judicial información del estado de los procesos penales: 
-Memo 2520001-2021-00085 del 31-01-2021 
Rta: memorando 15200-2021-0332 del 24-02-2021 la Oficina de Representación Judicial remite el informe del apoderado. 
-Memo 2510001-2021-590 del 23-03-2021 
Rta: Mediante correo del 19-04-2021 la Oficina de Representación Judicial remite el informe allegado por el apoderado externo de la Empresa. Se adjuntan soportes .</t>
  </si>
  <si>
    <t>Memo 2510001-2021-590 del 23-03-2021 
Rta: Mediante correo del 19-04-2021 la Oficina de Representación Judicial remite el informe allegado por el apoderado externo de la Empresa. Se adjuntan soportes.
Se tramita  proceso penal por el presunto delito de peculado por apropiación (Saldo anticipo por valor de $3.945.540),  se formuló la denuncia desde el mes de mayo de 2020 y el 15 de Dic de 2020 fue asignada a la Fiscalía 70  En etapa de indagación preliminar, a la espera de que se ejecuten órdenes de policía judicial.</t>
  </si>
  <si>
    <t xml:space="preserve">Se adjunta Informe del 30 de abril de 2021, suscrito por la Supervisora del Contrato, mediante el cual informa las gestiones adelantadas junto con la Oficina de Representación Judicial a efectos de recuperar el anticipo. 
Anexos : Memorando  Interno 25200-2021-00461 del 27-04.2021 y respuesta 1360001-2021-267 del 29-04-2021.
</t>
  </si>
  <si>
    <t>Memo 2510001-2021-590 del 23-03-2021 
Rta: Mediante correo del 19-04-2021 la Oficina de Representación Judicial remite el informe allegado por el apoderado externo de la Empresa. Se adjuntan soportes.
Se está a la espera de comunicación de la  Gerencia Jurídica sobre informe del fallo judicial respecto del Contrato No. 1-01-25400-0057-2013 UNIÓN TEMPORAL OHLV, para poder llevar al Comité de Sostenibilidad Contable.</t>
  </si>
  <si>
    <t>1. CTO 1-01-25400-1040-2016  AVENIDA LAS VILLAS TRAMO II,   tiene pagos pendientes, razón por la cual aún presenta saldos de amortización de anticipo, se sigue amortizando en la medida que se aprueban y pagan las cuentas faltantes.
2. Cto.1-01-25400-1065-2016:  liquidado y su anticipo amortizado.
3. CTO  1-01-25500-1043-2016 C. BOYACA: Suspendido.  La amortizacion del  anticipo restante se hara una vez se reinicie.
4. CTO 01-25300-0986-2016 C. TÚNELES: El anticipo se viene amortizando. Se firmó acta de terminacion el 17 feb de 2021 y se encuentra en proceso de liquidación. 
Se anexan informes</t>
  </si>
  <si>
    <t>La GCSM informo a la Gerencia Financiera por medio de radicado 2510001-2021-753 del 16 abr 2021, el seguimiento de los ingresos, compromisos, giros y saldos de los convenios, incluyendo el convenio 883-2017 FND. Ver soporte.
Se liquidaron la totalidad de los contratos suscritos en el marco del Convenio por parte de la FDN y se realizaron los pagos pendientes a los contratistas por valor total de $216.352.333. Estos valores serán legalizados una vez la FDN allegue los documentos soporte requeridos para este trámite.</t>
  </si>
  <si>
    <t xml:space="preserve">La GCSM informo a la Gerencia Financiera por medio de radicado 2510001-2021-753 del 16 abr 2021, el seguimiento de los ingresos, compromisos, giros y saldos de los convenios. Ver soporte.  </t>
  </si>
  <si>
    <t xml:space="preserve">La GCSM informo a la Gerencia Financiera  por medio de radicado 2510001-2021-753 del 16 abr 2021, el seguimiento de los ingresos, compromisos, giros y saldos de los convenios, incluyendo los convenios CAR PTAR Canoas 171-2007 y Convenio CAR PTAR 1599-2016. Ver soporte.  </t>
  </si>
  <si>
    <t xml:space="preserve">La GCSM informo a la Gerencia Financiera por medio de radicado 2510001-2021-753 del 16 abr 2021, el seguimiento de los ingresos, compromisos, giros y saldos de los convenios, incluyendo el Convenio 03-2011 (NUMERACIÓN MVCT). Ver soporte.  </t>
  </si>
  <si>
    <t xml:space="preserve">Para el mes de mayo de 2021 se programara una capacitacion para los supervisores en el manual de supervision e interventoria, que incluye los procedimientos de gestion contractual, haciendo enfasis en la liquidacion de contratos. </t>
  </si>
  <si>
    <t>Medienta oficio 2542001-2021-0948 de fecha 27 de abril-2021 se solicitó a la Oficina Asesora Legal la solicitud de revisión de las Actas de Liquidación de los dos Contratos Obra e Interventoría. Ver Anexo.</t>
  </si>
  <si>
    <t>De acuerdo al traslado remitido a la Oficina de Investigaciones Disciplinarias, la GCSM se encuentra a la espera que se adelentan las investigaciones correspondientes.</t>
  </si>
  <si>
    <t xml:space="preserve">Se realizaran dos capacitaciones en el mes de mayo con la grabación de la socialización de estas normas realizada el 13 de octubre de 2020, por la Direccion de Ingenieria Especializada, la cual se mantiene almacenada en un repositorio "Microsoft Stream" para compartir con el personal que requiera reforzar sus conocimientos o para el personal nuevo que ingresa a la Empresa. Ver soporte
</t>
  </si>
  <si>
    <t>En el período anterior se hizo referencia en cuanto a que el desarrollo se encuentra en "producción", desde el entendido que el servicio ya se encuentra formalizado y en funcionamiento, teniendo en cuenta que el propósito de esta actividad es asegurar que la EAAB-ESP cuente con el mecanismo de publicación de la información asociada a la ejecución contractual.
La consulta de la publicación de la información mencionada se puede realizar desde la página web de la EAAB-ESP, a través de la sección “La empresa &gt; Ley de transparencia y acceso a la información pública &gt;Contratación &gt;Ejecución de contratos”, en razón a ello la actividad se ha entendido cumplida desde el periodo anterior. 
GCSM:  Las Direcciones continuan realizando el cargue de la documentacion en el archivo eletronico de manera periodica, trabajando en conjunto supervisores y personal de archivo. Ver soportes.
Se realizo Capacitacion sobre Gestion Documental de la Informacion Contractual en la DRTA  el 12 de abril 2021 y el 12 de enero en la DRMA. El 11 de febrero se realizo capacitacion de cargue en AE del personal de archivo de la Direccion de Abastecimiento.  ver soportes.</t>
  </si>
  <si>
    <t>La Dir abastecimiento verificó que no hay intervenciones en predios de particulares en cuanto a procesos de restauración ecológica en el marco de la implementación del PMA Sistema Chingaza.</t>
  </si>
  <si>
    <t>En el marco de los comités Corporativos trimestralmente se han presentado informes de los los saldos pendientes por formalizar por parte de las Gerencias Corporativas, Secretaría y demás Áreas ejecutoras, revisando en especial conceptos como anticipos, Retenciones en garantía y Convenios como resultado de la depuración de las cuentas contables.</t>
  </si>
  <si>
    <t>No se observa evidencia que indique avance adicional al presentado en diciembre de 2020.</t>
  </si>
  <si>
    <t>Se estableció dentro del Acuerdo de Gestión de la Dirección de Abastecimiento el indicador denominado "SEGUIMIENTO CONCESIÓN DE AGUA" el cual permitirá revisar la vigencia de los actos administrativos que otorgan las concesiones de agua de fuentes superficiales de manera semestral.
Estado de la Acción: Cumplida</t>
  </si>
  <si>
    <t>Se observa presentación sobre  "PRIMER TALLER DE CONSTRUCCIÓN DEL PROGRAMA DE PÉRDIDAS DE LA EAAB-ESP" donde se muestra el estado de avance en el tema de pérdidas, en particular pérdidas técnicas como una parte del insumo inicial para definir ajustar y actualizar el plan de control de pérdidas</t>
  </si>
  <si>
    <t>Se evidencia un informe detallado metodologico de la restauración de marzo de 2020 e Informe de visitas técnicas de seguimiento del proceso de restauración de mayo de 2021, asi como base de datos de restauración y actividades desarrolladas. Se levantó diagnóstico de la restauración.</t>
  </si>
  <si>
    <t>No se evidencia Plan de capacitaciones y talleres de refuerzo para la sostenibilidad de las acciones</t>
  </si>
  <si>
    <t>No se evidencia</t>
  </si>
  <si>
    <t>Se evidencia seguimiento a las acciones implementadas a través del informe de visitas técnicas a los procesos de restauración en el marco del proyecto Corredor de Conservación</t>
  </si>
  <si>
    <t>Se evidencio capacitación por el aplicativo Teams del día 13 de octubre de 2020, donde son tratadas las Normas Técnicas NP-027 y NP-032. Este video está en la Internet en la dirección https://web.microsoftstream.com/video/ab10d554-73e6-4f01-a9d6-985adaf0cfcc  para consulta de esta.</t>
  </si>
  <si>
    <r>
      <t xml:space="preserve">Seguimiento 13-05-2021. </t>
    </r>
    <r>
      <rPr>
        <sz val="9"/>
        <rFont val="Tahoma"/>
        <family val="2"/>
      </rPr>
      <t xml:space="preserve"> La OCIG evidencio un oficio del 27  abril de 2021 de la GCSM a la Oficina de Asesoria Legal solicitando una revision de las actas de liquidacion de los contratos de obra e interventoria. Contrato No. 010-25400-0962 de 2016 y contrato No. 1-15-25400-0963-2016.</t>
    </r>
  </si>
  <si>
    <t xml:space="preserve">EN AVANCE </t>
  </si>
  <si>
    <r>
      <t>Seguimiento 13-05-2021.</t>
    </r>
    <r>
      <rPr>
        <sz val="9"/>
        <rFont val="Tahoma"/>
        <family val="2"/>
      </rPr>
      <t xml:space="preserve"> La OCIG en su seguimiento observa que se continua a la espera de que se adelanten las investigaciones correspondientes.</t>
    </r>
  </si>
  <si>
    <r>
      <rPr>
        <b/>
        <sz val="9"/>
        <rFont val="Tahoma"/>
        <family val="2"/>
      </rPr>
      <t>Seguimiento 13-05-2021.</t>
    </r>
    <r>
      <rPr>
        <sz val="9"/>
        <rFont val="Tahoma"/>
        <family val="2"/>
      </rPr>
      <t xml:space="preserve">  La OCIG evidencio una lista de asistencia de 12 abril de 2021 en la que se relaciona la capacitacion dictada a supervisores de contratos. Igualmente se observa un pantallazo de reunion de sensibilizacion del cargue en el archivo electronico de la documentacion contractual de 03 mayo de 2021.  Una ayuda de memoria de 13  abril de 2021 en la que se adelanto una capacitacion  sobre la gestion documental contractual y una revision documental en el expediente el contrato del archivo electronico aplicativo lotus. </t>
    </r>
  </si>
  <si>
    <t xml:space="preserve">CUMPLIDA </t>
  </si>
  <si>
    <t>La Oficina de Control Interno y Gestión incorporó en el Plan Anual de Auditoría para la vigencia 2021, en la línea 10, el subproceso MPMU03 - Facturación. El PAA fue aprobado por el Comité de Auditoría de la Junta Directiva de la Empresa de Acueducto y Alcantarillado de Bogotá - ESP, según Acta No 37 del 21 de Enero de 2021. El PAA fue publicado en la página web de la EAAB-ESP.</t>
  </si>
  <si>
    <t xml:space="preserve">Se denomina en alerta teniendo en cuenta que el vencimiento es aproximadamente en 45 días </t>
  </si>
  <si>
    <t xml:space="preserve">EN ALERTA </t>
  </si>
  <si>
    <t>Se evidenció el Plan Anual de Auditoría (PAA) para la vigencia 2021 aprobado por el Comité de Auditoría, que contempla la auditoría al subproceso de facturación, producto de la calificación de criterios basados en riesgos. Se encuentra publicado en versión uno el PAA en la página web de la EAAB-ESP.</t>
  </si>
  <si>
    <t>No se evidencian nuevas actuaciones para el primer cuatrimestre de 2021</t>
  </si>
  <si>
    <t>Se evidenció el oficio 2410001- S-2020-328600 del 07/12/2020 y correo del 09/12/2020 con el cual la Gerencia Corporativa Ambiental solicita al DNP orientación para el cierre del proyecto 2012000050008, de forma tal que no  se supere el limite de los 6 meses para la liquidación. 
Se evidenció correo del DNP a la EAAB del 05/01/2021 y el oficio del 20 de enero de 2021 consecutivo 20214440021591 con el cual se da respuesta al requerimiento de la Gerencia Corporativa Ambiental y se informan los requisitos para el cierre del proyecto CONSERVACIÓN RESTAURACION Y USO SOSTENIBLE DE SERVICIOS ECOSISTEMICOS ENTRE LOS PARAMOS DE GUERRERO, CHINGAZA, SUMAPAZ, LOS CERROS ORIENTALES DE BOGOTA Y SU AREA DE INFLUENCIA”, con estado de “Contratado en Ejecución”, el cual registra  avance físico del 99.77% y financiero del 98.84%. Adicinal informan que corresponde a la EAAB como ejecutora cumplir los requisitos legales y expedir el acto administrativo para cierre del proyecto, así como registrarlo en GESPROY.
Se evidencia la Resolución 0298 de 31/03/2021 "Por medio de la cual se incorporan al capítulo indpendiente del presupuesto del sistema general de regalias de la EAAB-ESP para el bienio 2021-2022 los compromisos pendientes de pago originados en el cierre del bienio 2019-2020". 
Se evidencia oficio de la Secretaria Distrital de Hacienda a la EAAB en el que informan que el saldo de la cuenta maestra del proyecto BPIN 2012000050008,  por concepto de multas aplicadas a 2 contratistas por atrasos, debe incluirse en el reembolso que realice la empresa de los recursos no utilizados del Sistema General de Regalías
Es importante señalar que la actividad continuará en avance hasta tanto no se realice el cierre del proyecto.</t>
  </si>
  <si>
    <t xml:space="preserve">El 19 de enero de 2021 se remitio a la Gerencia de Servico al Cliente el memorando 1472001-2021-001 en el cual se solicito el concepto tecnico de medidores de nula rotacion, el 3 de febrero de 2021 se recibio el memorando 3050001-2021-0209 y un alcance al mismo con el memorando 3050001 - 2021-0776 el 24 de marzo de 2021 con la respuesta. (Anexo), en el comite de Inventario del dia 29 de abril de 2021 se presentaron 3.295 medidores para definir su disposicion final, el acta se encuentra en tramite de firmas por todos sus asistentes, en este comite se acordo realizar reunion entre la Gerencia de Gestion Humana y la Gerencia Financiera, reunion relizada el dia jueves 6 de mayo en la cual se acordo proceder con los ajustes soportados en el sistema SAP, actividad que al dia de hoy se esta desarrolando.     
Se adjunta el soporte de la gestión adelantada por la DAT en conjunto con la División de Almacenes, para efecto de hacer la depuración de inventarios de medidores.                                                              </t>
  </si>
  <si>
    <t xml:space="preserve">El 19 de enero de 2021 se remitio a la Gerencia de Servico al Cliente el memorando 1472001-2021-001 en el cual se solicito el concepto tecnico de medidores de nula rotacion, el 3 de febrero de 2021 se recibio el memorando 3050001-2021-0209 y un alcance al mismo con el memorando 3050001 - 2021-0776 el 24 de marzo de 2021 con la respuesta. (Anexo), en el comite de Inventario del dia 29 de abril de 2021 se presentaron 3.295 medidores para definir su disposicion final, el acta se encuentra en tramite de firmas por todos sus asistentes, en este comite se acordo realizar reunion entre la Gerencia de Gestion Humana y la Gerencia Financiera, reunion relizada el dia jueves 6 de mayo en la cual se acordo proceder con los ajustes soportados en el sistema SAP, actividad que al dia de hoy se esta desarrolando.           
Se adjunta el soporte de la gestión adelantada por la DAT en conjunto con la División de Almacenes, para efecto de hacer la depuración de inventarios de medidores.                                                        </t>
  </si>
  <si>
    <t>Tal como se informo en el numeral anterior en este momento nos encontramos realizando la depuracion de los 3.295 medidores en el sistema SAP.  A la fexha de este seguimiento tenemos un avance de 196 medidores depurados en SAP.
Con la FICHA DE VERIFICACION - MPMU0407P - GESTION INTEGRAL DE  MEDIDORES se pretende hacer revisión al detalle sobre cada actividad plasmada en el procedimiento a fin de garantizar el adecuado cumplimiento del mismo, se pretende, una vez establecido el personal que va a quedar encargado de cada punto de acopio, realizar visitas de seguimiento para garantizar cumplimiento.</t>
  </si>
  <si>
    <t>En el archivo Word "Pantallas de consulta salida de correos mayo 18 SOST" se evidenció los pantallazos del sistema SAP con el reporte de las alertas tempranas que arroja el sistema que detalla el número de contrato, el funcionario al cual se le dirigió el correo, la fecha y hora de envío. Se evidenció el archivo "Alertas tempranas correos ZMM181" que contiene de enero a mayo de 2021 el listado de los contratos a los cuales se les generó correo y seguimiento.  Se evidenciaron ejemplos de las alertas remitidas a través de los correos:  correos en los que se solicitó diligenciar las fechas planificadas en la transacción ZMM173 (Fecha de acta de inicio y fecha de acta de terminación) de fecha 25/02/2021 para los contratos 2-05-30100-0357-2020 y 2-05-30100-0151-2020, 24/03/2021 para el contrato  2-05-30100-0143-2020 Dos correos del 5/03/2021 para los contratos 2-05-30100-0138-2020  y  2-05-30100-0136-2020.</t>
  </si>
  <si>
    <r>
      <rPr>
        <b/>
        <sz val="11"/>
        <color theme="1"/>
        <rFont val="Arial"/>
        <family val="2"/>
      </rPr>
      <t>Gerencia Corporativa de Servicio al Cliente</t>
    </r>
    <r>
      <rPr>
        <sz val="11"/>
        <color theme="1"/>
        <rFont val="Arial"/>
        <family val="2"/>
      </rPr>
      <t xml:space="preserve">: En el archivo Word "Pantallas de consulta salida de correos mayo 18 SOST" se evidenció los pantallazos del sistema SAP con el reporte de las alertas tempranas que arroja el sistema que detalla el número de contrato, el funcionario al cual se le dirigió el correo, la fecha y hora de envío. Se evidenció el archivo "Alertas tempranas correos ZMM181" que contiene de enero a mayo de 2021 el listado de los contratos a los que se les generó correo y seguimiento. Se evidenciaron ejemplos de alertas remitidas a través de correo en los que se solicitó diligenciar las fechas planificadas en la transacción ZMM173 (Fecha de acta de inicio y fecha de acta de terminación): 25/02/2021 para los contratos 2-05-30100-0357-2020 y 2-05-30100-0151-2020, 24/03/2021 para el contrato 2-05-30100-0143-2020, y 5/03/2021 para los contratos 2-05-30100-0138-2020 y 2-05-30100-0136-2020.
</t>
    </r>
    <r>
      <rPr>
        <b/>
        <sz val="11"/>
        <color theme="1"/>
        <rFont val="Arial"/>
        <family val="2"/>
      </rPr>
      <t>Gerencia Corporativa de Sistema Maestro:</t>
    </r>
    <r>
      <rPr>
        <sz val="11"/>
        <color theme="1"/>
        <rFont val="Arial"/>
        <family val="2"/>
      </rPr>
      <t xml:space="preserve"> Se evidenció el archivo de Excel “T. CTROL CTOS GCSM 30 Abril 2021” con información de los contratos a cargo de la gerencia y sus direcciones (fechas de inicio, terminación, liquidación, el estado, el anticipo, entre otros datos). Se evidenció un archivo de Word con el resumen de las actividades desarrolladas a partir del tablero de control de los contratos, detalla las actividades que se realizan, la información clasificada por colores teniendo en cuenta su origen, y la explicación de como se realiza el seguimiento. Así mismo, se evidenciaron correos mediante los cuales la Gerencia Corporativa de Sistema Maestro le notificó a los supervisores las novedades y pendientes de los contratos. 
Es importante señalar que las áreas involucradas en el plan de mejora trabajaron soluciones diferentes, la Gerencia Corporativa de Servicio al Cliente generó una solución en SAP y la Gerencia Corporativa de Sistema Maestro generó una solución en Excel, por lo que es importante que se tengan en cuenta medidas corporativas para que la gestión del control de los contratos se realice de igual forma en cualquier área de la empresa.</t>
    </r>
  </si>
  <si>
    <t>Se evidencia pantallazo de consulta realizada el 05 de marzo de 2021, correspondiente al proceso 11001334306120190016300, radicado en el Juzgado 61 Administrativo de Bogotá.
En el pantallazo se refleja que el 03 de Noviembre de 2020, se reciben memoriales por parte de la EAAB-ESP como respuesta al requerimiento al auto de fecha de 27 de octubre de 2020.
Dichos memoriales ingresan al despacho el 03 de febrero de 2021 para análisis, y pronunciamiento por parte del juez.</t>
  </si>
  <si>
    <t>Se evidencian ayudas de memoria relacionadas con seguimientos para adquirir compromisos de maduración y radicación de términos de referencia con áreas como por ejemplo: Servicio al Cliente, Gestión Humana, Tecnología y Gerencia Corporativa Ambiental. La actividad se prevé terminar en Junio de 2021.</t>
  </si>
  <si>
    <t>No se observa evidencia de otras acciones que permitan interactuar con el usuario de manera directa para la solución de anomalías. Se anexa Archivo de Excel donde se observa el indicador para las cuentas estimadas en las zonas para la vigencia 202120. No se incluye base de datos de las cuentas estimadas por mas de tres vigencias.</t>
  </si>
  <si>
    <t>El convenio a la fecha se encuentra pendiente para fallo de segunda instancia en el tribunal administrativo de Cundinamarca.
La Dirección de Apoyo Técnico el 21-09-2020 informa que no es viable aceptar la propuesta conciliatoria enviada por la Caja de Vivienda Popular, información relacionada en el documento 3050001-2020-2175.</t>
  </si>
  <si>
    <t>Se evidencia circular con lineamientos y orientaciones en la estructuración de procesos de contratación de obra. En dicho documento se establecen lineamientos relacionados con el reconocimiento de mayores cantidades en contratos de obra, en el numeral 3.  Sin embargo, es un documento que se encuentra sin firma, es decir, no se evidencia aún la oficialización a nivel de la Entidad. También se evidencia correo interno del 27 de abril del 2021, para aportes y sugerencias por parte de las áreas. Es de anotar que la actividad se encuentra dentro del plazo establecido.</t>
  </si>
  <si>
    <t>Entre los documentos existe ficha única de proyectos (proyectos de inversión) con cantidades de obra a ejecutar mantenimiento de planta física, puntos de atención y CADES, casinos y colegio entre otros, con el código SGI 005352.</t>
  </si>
  <si>
    <t>Se evidencia circular con lineamientos y orientaciones en la estructuración de procesos de contratación de obra. En dicho documento se establecen lineamientos relacionados con el reconocimiento de mayores cantidades en contratos de obra, en el numeral 3. Sin embargo, es un documento que se encuentra sin firma, es decir, no se evidencia aún la oficialización a nivel de la Entidad. También, se evidencia correo interno del 27 de abril del 2021 para aportes y sugerencias por parte de las áreas. Es de anotar que las actividad se encuentra dentro del plazo establecido.</t>
  </si>
  <si>
    <t>Se evidencia circular con lineamientos y orientaciones en la estructuración de procesos de contratación de obra. En dicho documento se establecen lineamientos relacionados con el reconocimiento de mayores cantidades en contratos de obra, en el numeral 3. Sin embargo, es un documento que se encuentra sin firma, es decir, no se evidencia aún la oficialización a nivel de la Entidad. También, se evidencia correo interno del 27 de abril del 2021 para aportes y sugerencias por parte de las áreas. Es de anotar que la actividad se encuentra dentro del plazo establecido.</t>
  </si>
  <si>
    <t xml:space="preserve">Se evidencia Manual Identificación y Cobertura del Riesgo con el código MPFB0118M01-02, con fecha aprobación del 29 de abril de 2021.  </t>
  </si>
  <si>
    <t>La OCIG en el proceso de seguimiento observó en los soportes del área, una ayuda de memoria del 16 de abril de 2021, en la cual se revisaron los hallazgos números 3.1.3.8 y 3.1.3.9. Igualmente se evidenció el oficio No. 1230001-2021-139 del 23 abril de 2021 de la Dirección de Planeación y Control de Inversiones, solicitando propuestas de mejora en la etapa de diseño de los proyectos de inversión, para que sean reportadas a dicha dirección antes del 05-05-2021.</t>
  </si>
  <si>
    <t xml:space="preserve">Se evidencia ayuda de memoria del 11/02/2021 con un análisis de los documentos que a la fecha tiene la Empresa como la Resolución 722 de 2019, el documento de lanzamiento de la planificación, entre otros temas. En la citada reunión se concluye que es necesario: 1) Actualizar la Resolución 722 de 2019, 2) Revisar el procedimiento Administración y Operación del Banco de planes, programas y proyectos, y 3) Revisar la cartilla de planificación.
Se evidencia el oficio 1210001-2021-053 del 03/02/2021 en el que se informa a las áreas los aspectos analizados por la baja ejecución, solicitando la georreferenciación de los proyectos. Se presenta ayuda de menoría del 4 y 5 febrero en la que se registra la revisión de la matriz del POAI y se mencionan los aspectos que diferencian el POAI original del adicionado.
El estado de la acción es en Alerta, dado que el plan de mejoramiento vence el 30/06/2021 y a la fecha están pendientes los siguientes documentos: 1) La actualización de la Resolución 722 de 2019, 2) La cartilla de planificación que contiene las políticas y lineamientos para la asignación y priorización de recursos, y 3) la matriz multicriterio. </t>
  </si>
  <si>
    <t>Se evidenció el archivo "Plan de Acción 2020 - 2024 Componente de gestión e inversión por entidad con corte a 31/03/2021", el cual está estructurado por propósito, programa, proyecto y meta, estableciendo para cada uno los recursos asignados y la vigencia de ejecución. Se evidenció el archivo “Reporte SEGPLAN inv y gestióńn marzo 31 2021(4)” que contiene los indicadores que reportan el estado de avance de los proyectos, asociados a la estructura del archivo anterior, así como su comportamiento al 31/03/2021 de acuerdo con los rangos de avance definidos. 
Se presenta la Circular de la Secretaria de Planeación de la Inversión del 30 de marzo de 2021, en la que se establece el cronograma de seguimiento a los planes de acción que establece que este seguimiento es trimestral.
Aun cuando ya se cuenta con la definición de los indicadores, se considera que el estado de la acción sea "En Avance", con el fin de verificar en el siguiente corte el reporte del segundo trimestre de la vigencia 2021, para evaluar el comportamiento en la implementación de los indicadores. Es de anotar que la fecha de terminación de la acción es el 30/06/2021.</t>
  </si>
  <si>
    <t>Se evidenció el memorando No. 1210001-2021-0160 del 7 de mayo de 2021 de la Gerencia Corporativa de Planeamiento y Control dirigido a la Dirección de Contabilidad donde le informa las acciones que se han realizado para la devolución de las retenciones sobre el contrato 2-02-12100-0190-2020.
Se evidencian 2 certificaciones de la Secretaría General, donde informa que en las sesiones virtuales del Comité Corporativo de la EAAB-ESP, números 3 y 11, del 26 de enero y 27 de abril de 2021, respectivamente, la Gerencia Corporativa  Financiera presentó informes trimestrales de saldos de convenios, anticipos y retenciones en garantía. De igual manera, se evidenciaron dos presentaciones realizadas por la Dirección de Contabilidad, donde refleja el estado actual de los convenios, anticipos y retenciones en garantía con corte a Dic 31 de 2020 y a marzo 31 de 2021</t>
  </si>
  <si>
    <t>Se evidenció memorando número 1210001-2021-0160 del 7 de mayo de 2021 de la Gerencia Corporativa de Planeamiento y Control a la Dirección de Contabilidad, donde informa las acciones que se han realizado para la devolución de las retenciones sobre el contrato 2-02-12100-0190-2020
Se evidencia la presentación al Comité Corporativo No. 3 del 26 de enero de 2021, donde se relacionan por Gerencias Corporativas el estado de convenios, anticipos y retenciones en garantía, por parte de la Dirección de Contabilidad.
NO SE EVIDENCIA SEGUIMIENTO TRIMESTRAL A LOS SALDOS POR PARTE DE LAS GERENCIAS CORPORATIVAS Y DEMÁS ÁREAS EJECUTORAS.
Se observó en el Comité Corporativo No. 11 de 27 de abril de 2021, presentación por parte de la Gerencia Corporativa Financiera donde se mostró los datos comparativos a marzo 31 de 2021, por cada Gerencia el saldo de anticipos, retenciones en garantía y convenios.</t>
  </si>
  <si>
    <t>Se evidencian imágenes de ajuste de cuentas en SAP, no se anexan las actas del comité, ni el correo de Contabilidad que menciona en la autoevaluación</t>
  </si>
  <si>
    <t>La OCIG en el proceso de seguimiento evidenció una ayuda de memoria de 20  abril de 2021, en la que se analiza el plan de trabajo del proyecto depuración de predios. En esta ayuda de memoria queda constancia que durante los meses de enero 1 a abril 15 de 2021 el proyecto estuvo suspendido en razón a que la Dirección de Bienes Raíces no contaba con el personal de apoyo por no tener suscritos los contratos de prestación de servicios. En consecuencia solo a partir de abril 15 se reanudará el proyecto de depuración.</t>
  </si>
  <si>
    <t>La OCIG en el proceso de seguimiento evidenció una ayuda de memoria de 20  abril de 2021, en la que se analiza el plan de trabajo del proyecto depuración de predios. En esta ayuda de memoria queda constancia que durante los meses de enero 1 a abril 15 de 2021 el proyecto estuvo suspendido en razón a que la Dirección de Bienes Raíces no contaba con el personal de apoyo por no tener suscritos los contratos de prestación de servicios. En consecuencia solo a partir de abril 15 se reanudara el proyecto de depuración.</t>
  </si>
  <si>
    <t>De acuerdo con las evidencias reportadas la OCIG observó un memorando del 10  marzo de 2021, del Gerente Jurídico a los Gerentes Corporativos en donde solicita que se de cumplimiento de las ordenes impuestas por una autoridad administrativa.  (Hallazgo 3.3.1.14.).</t>
  </si>
  <si>
    <t>Se observa los informes mensuales de septiembre 2020 a abril 2021 con la muestra de guías diligenciadas. Sin embargo, no se evidencian las acciones preventivas sobre inconsistencias detectadas</t>
  </si>
  <si>
    <t>Verificadas las evidencias por la OCIG se pudo establecer lo siguiente:
Se presentan 2 borradores de Resolución, así:
• Responsabilidades y exigencias en el SG-SST para Gerentes hasta Director Técnico EAAB-ESP
• Responsabilidades y exigencias en el SG-SST para trabajadores oficiales de la EAAB-ESP</t>
  </si>
  <si>
    <t>Se observa borrador del documento procedimiento MPEH0610P-02 "Gestión Administrativa del Colegio Ramón B. Jimeno", toda vez que consultado el mapa de Procesos en la intranet, este código se presenta en versión 1 fecha última Aprobación: 21/03/2014.</t>
  </si>
  <si>
    <t>Se evidenciaron 9 correos de la Dirección de Contabilidad, donde remite a la Gerencia Corporativa de Servicio al Cliente - Dirección de Apoyo Comercial 9 solicitudes de diferentes entidades relacionadas con aclaración de saldos reportados por concepto de Servicios Públicos en los que la EAAB no reportó valores por no tener asociados los códigos recíprocos de la entidad en el sistema información comercial.
Se remitió 1 solicitud de la Secretaría de Movilidad, relacionada con diferencias en operaciones reciprocas por concepto de Tasas - Semaforización a la Dirección  Tributaria.
NO SE EVIDENCIÓ LA CONCLUSIÓN DE LA ACTIVIDAD POR PARTE DE LA EAAB PARA CONCILIAR LAS DIFERENCIAS DE SALDOS RECÍPROCOS
La actividad de reportar a la Gerencia Corporativa de Servicio al Cliente, no es suficiente ni efectiva para combatir el hallazgo, se hace necesario suministrar evidencias de ajustes en el sistema para disminuir las partidas conciliatorias</t>
  </si>
  <si>
    <t>Se  evidenció para el primer trimestre de 2021 actas de 3 mesas de trabajo: 2 con la Secretaria Distrital de Ambiente donde se revisaron las diferencias presentadas por concepto de  Convenios, 1 con la SIGA donde revisaron las diferencias presentadas por concepto de servicios públicos.
Se observaron 94 correos electrónicos remitidos por la Dirección de Contabilidad a diferentes Entidades, con información relacionada con operaciones reciprocas como gestión en la identificación de diferencias. En los correos se solicitó verificar cifras a las Entidades de acuerdo con los reportes de saldos contables remitidos por la Dirección de Contabilidad.</t>
  </si>
  <si>
    <t>La OCIG en su seguimiento evidencio unos documentos soportes de las actividades de este hallazgo. Una ayuda de memoria del 12 febrero de 2021 en la que se tratan los avances para atender los hallazgos de la contraloría, otra ayuda de memoria del 26 de abril de 2021, en donde se planteo un plan de trabajo con el objeto de conciliar los predios pendientes.</t>
  </si>
  <si>
    <t>De acuerdo con la evidencia reportada por el área se verifica el avance de la actividad para los contratos descritos en la acción, sin embargo la evidencia no es suficiente para determinar el porcentaje de avance.</t>
  </si>
  <si>
    <t>Se evidencia avance de acuerdo con las comunicaciones descritas: 3010001-S-2021-113790 del 21 de abril de 2021 se dio respuesta a la comunicación E-2021-020853 remitida por la Fiduciaria Popular.</t>
  </si>
  <si>
    <t>No registra evidencia de avance para este periodo, sin embargó esta pendiente el tema en el comité de sostenibilidad contable</t>
  </si>
  <si>
    <t>Se evidencia solicitud estado jurídico mensual de la Gerencia de Zona 5 mediante memorando No. 3532002-2021.0173 del 23 de abril del 2021 a la Oficina de Representación Judicial. No se evidencia respuesta que pueda determinar avances del proceso jurídico.</t>
  </si>
  <si>
    <t>De acuerdo con la evidencia soportada informe consolidado del periodo enero a abril, no se registran avances adicionales a los del reporte anterior.</t>
  </si>
  <si>
    <t>No se evidencia avance adicional al periodo anterior, a la fecha no se ha liquidado el contrato.</t>
  </si>
  <si>
    <t>La OCIG evidencia un correo con el oficio No. 753 de 16 abril de 2021, dirigido a la Gerente Corporativa Financiera de la Gerencia Corporativa de Sistema Maestro, en el que se informa el estado de ejecución de los convenios. Sigue pendiente la formalización de aproximadamente 216 millones hasta cuando la Financiera de Desarrollo Nacional "FDN" allegue los documentos soportes requeridos para legalizar este tramite. La  acción queda calificada como cumplida parcialmente.</t>
  </si>
  <si>
    <r>
      <rPr>
        <b/>
        <sz val="11"/>
        <rFont val="Arial"/>
        <family val="2"/>
      </rPr>
      <t>Zona 1</t>
    </r>
    <r>
      <rPr>
        <sz val="11"/>
        <rFont val="Arial"/>
        <family val="2"/>
      </rPr>
      <t xml:space="preserve"> Se evidencia informe de depuración del 25-09-2020 y ficha de depuración cuenta 2901011010 sin fecha, por valor de 977.160, éste valor corresponde a saldos a favor de los servicios de Acueducto y Alcantarillado menores a $100,000 y con bajas superiores a los 3 años. No se evidencia ajuste contable.
</t>
    </r>
    <r>
      <rPr>
        <b/>
        <sz val="11"/>
        <rFont val="Arial"/>
        <family val="2"/>
      </rPr>
      <t xml:space="preserve">Zona 2 </t>
    </r>
    <r>
      <rPr>
        <sz val="11"/>
        <rFont val="Arial"/>
        <family val="2"/>
      </rPr>
      <t>2901011020 por valor de  -$1.016.046, 2450011010 por  -$90.182 y 2450011020 por -$300.974, todas del del 23-09-2020, se anexa un formato que indica que cumplen con lo previsto  en la Resolución 1225 de diciembre 27 de 2006, artículo 2 , numeral 3 , se solicita su depuración, pero no se anexa ajuste contable.</t>
    </r>
    <r>
      <rPr>
        <b/>
        <sz val="11"/>
        <rFont val="Arial"/>
        <family val="2"/>
      </rPr>
      <t xml:space="preserve">
Zona 3</t>
    </r>
    <r>
      <rPr>
        <sz val="11"/>
        <rFont val="Arial"/>
        <family val="2"/>
      </rPr>
      <t xml:space="preserve"> 2450011010 / 2901011010  $354.334, se evidencia informe de depuración del 24-09-2020 y ficha de depuración cuenta 2901011010 sin fecha ni firma, no se han realizado los ajustes contables. De igual manera se observó el documento Análisis del Saldo a favor a diferentes cuentas contrato, sin fecha, ni firma y en papelería no oficial de la EAAB-ESP
</t>
    </r>
    <r>
      <rPr>
        <b/>
        <sz val="11"/>
        <rFont val="Arial"/>
        <family val="2"/>
      </rPr>
      <t xml:space="preserve">Zona 4  </t>
    </r>
    <r>
      <rPr>
        <sz val="11"/>
        <rFont val="Arial"/>
        <family val="2"/>
      </rPr>
      <t>Se observa un reporte en Excel de cuentas contrato por zona. No se anexan análisis de cuentas</t>
    </r>
    <r>
      <rPr>
        <b/>
        <sz val="11"/>
        <rFont val="Arial"/>
        <family val="2"/>
      </rPr>
      <t xml:space="preserve">
Zona 5</t>
    </r>
    <r>
      <rPr>
        <sz val="11"/>
        <rFont val="Arial"/>
        <family val="2"/>
      </rPr>
      <t xml:space="preserve">  No se encontraron fichas técnicas ni análisis de cuentas
Aunque se observó gestión de análisis de cuentas contrato con saldos a favor de usuarios por las zonas 1, 2 y 3, no se evidencia que se hayan realizado ajustes contables</t>
    </r>
  </si>
  <si>
    <t>Se evidencia memorando interno número 2510001-2021-753 de fecha de 16 de abril de 2021 remitido por la Gerencia Corporativa de Sistema Maestro a la Gerencia Corporativa Financiera, donde informa el estado de ejecución 11 convenios a cargo de ésta gerencia.</t>
  </si>
  <si>
    <t>Al no encontrarse soportes referentes a esta acción, se realizó verificación de los seguimientos anteriores, encontrando que esta actividad se encuentra cumplida.
Aclarando que la socialización  por medio de la herramienta Teams se realizó el 3 de diciembre de 2020.</t>
  </si>
  <si>
    <t>Se evidencian ayudas de memoria relacionadas con seguimientos para adquirir compromisos de maduración y radicación de términos de referencia con áreas como por ejemplo: Gerencia Corporativa de Servicio al Cliente, Gerencia Corporativa de Gestión Humana y Administrativa, Gerencia de Tecnología y Gerencia Corporativa Ambiental. La actividad se prevé terminar en Junio de 2021.</t>
  </si>
  <si>
    <t xml:space="preserve">En Avance. La Dirección de Apoyo Técnico adjunto como evidencia un archivo Excel donde relaciona las zonas de la 1 a la 4, las direcciones de Apoyo Comercial,  Apoyo Técnico, Gestión Comunitaria y la Gerencia Corporativa de Servicio al Cliente, con el número total de contratos frente a los cargados y el porcentaje de cargados, encontrando que el porcentaje de contratos cargados en el archivo electrónico a abril 2021 es del 80% correspondientes a 149 de 187. </t>
  </si>
  <si>
    <t>Se encontraron evidencias de la gestión realizada, en actividades donde intervinieron la Gerencia Corporativa de Servicio al Cliente, la Dirección de Apoyo Comercial, Dirección de Apoyo Técnico, Direcciones Comerciales de las Zonas y la División de Almacenes de la EAAB-ESP; desde el 12 de enero de 2021 al 03 de febrero de 2021, fecha en la cual se remitió citación a la charla de capacitación de almacenamiento de medidores.
De acuerdo a lo anterior, aún se encuentran compromisos pendientes en cuanto al seguimiento del cumplimiento al procedimiento MPMU0407P-01 “Gestión Integral de Medidores”.</t>
  </si>
  <si>
    <t>Se evidencian los memorandos internos 3050001-2021-0209 del 0302/2021 y 3050001-2021-0776 del 24/02/2021, en los cuales la Gerencia Corporativa de Servicio al Cliente remitió a la División de Almacenes, el concepto técnico de materiales de nula rotación (medidores) exceptuando 29 equipos donde no se realizó pronunciamiento por desconocimiento de las especificaciones técnicas.
Se adjunta acta del comité de inventarios realizado el pasado 29/04/2021, en el cual se trato el tema en los numerales 3 y 3.2 del orden del día para una cantidad de 3295 medidores; sin embargo, se especificó el accionar acerca de 3044 medidores, pero no se puntualizó en los 251 equipos pendientes del reporte.
Se encuentra pendiente de definición las acciones de disposición final de los medidores.</t>
  </si>
  <si>
    <t>1) Se evidencia base de datos de medidores de nula rotación de la Gerencia Corporativa de Servicio al Cliente, donde clasifica los medidores así: MEDIDOR VELO015B INVENTARIADO CON CONCEPTO TÉCNICO COMO OBSOLETO, MEDIDOR VOLU015MV INVENTARIADO SIN CONCEPTO TÉCNICO, un reporte ANÁLISIS ESTADO SITUACIÓN MEDIDORES VELO015C, (A continuación se presenta el análisis detallado de los 3,044 medidores registrados en el código VELO015C en el módulo MM.- MEDIDORES VELO015C ENTREGADOS A LAS ZONAS NO REGISTRADOS COMO INSTALADOS. A nivel de temas importantes se requiere el apoyo de la  Dirección SIE para implementar el procedimiento para descargar los medidores de MM cuando están asociados a una cuenta contrato vigente y/o catalogados como Control de Calidad.)
2) Se observa el formato MPMU0407 P FICHA DE VERIFICACIÓN - GESTIÓN INTEGRAL DE MEDIDORES, sin diligenciar en la vig 2021
3)  Correo de la Dirección de Activos Fijos, donde informa que de acuerdo la autorización del director de Activos Fijos, se realizó la depuración de 196 medidores de los 197 del listado serie No. 10100808 VELO015C.  No se evidencia listado de los 196 medidores depurados</t>
  </si>
  <si>
    <t>Se encontraron evidencias de la gestión realizada, en actividades donde intervinieron la Gerencia Corporativa de Servicio al Cliente, la Dirección de Apoyo Comercial, Dirección de Apoyo Técnico, Direcciones Comerciales de las Zonas y la División de Almacenes de la EAAB-ESP; desde el 12 de enero de 2021 al 03 de febrero de 2021, fecha en la cual se remitió citación a la charla de capacitación de almacenamiento de medidores.
De acuerdo con lo anterior, aún se encuentran compromisos pendientes en cuanto al seguimiento del cumplimiento al procedimiento MPMU0407P-01 “Gestión Integral de Medidores”.</t>
  </si>
  <si>
    <t xml:space="preserve">Se adjunta contrato de prestación de servicios 2-05-14700-0608-2021 cuyo objeto corresponde a “APOYAR A LA DIVISIÓN DE ALMACENES EN LA ADMINISTRACIÓN DEL MAESTRO DE MATERIALES (MAESTROLOGO)”. documento sin firmas.
Se adjunta el informe correspondiente al contrato antes citado, para el periodo comprendido desde el 24 al 31 de marzo de 2021, se evidenció que no se han adelantado acciones especificas para el hallazgo encontrado por la Contraloría de Bogotá. Documento sin firmas ni observaciones por parte del Supervisor designado y el contratista.
</t>
  </si>
  <si>
    <t xml:space="preserve">Se evidencian conciliaciones de inventario de materiales de los meses de enero, febrero y marzo de 2021, donde se observa una diferencia entre la cuenta de materiales y el libro mayor de medidores de agua, por valor de $200.846.723. Se informa en las observaciones de las conciliaciones, que la diferencia se debe a "La diferencia en la cuenta 1510320000 corresponde a medidores VELO015C, los cuales no se encuentran físicamente en el almacén y por presentar status de bloqueado no se han podido dar de baja."
No se ha ajustado la diferencia encontrada
La conciliación del mes de marzo no se encuentra firmada por la División de Almacenes
</t>
  </si>
  <si>
    <t>Se evidenciaron los memorandos internos 3050001-2021-0209 del 3-02-2021 y 3050001-2021-0776 del 24-03-2021, remitidos por la Dirección de Apoyo Técnico a la División de Almacenes, en los que emite Concepto Técnico sobre Materiales Nula Rotación (Medidores).
Se anexa como soporte una base de datos llamada "Base con medidores de nula rotación Gerencia Servicio al Cliente" la cual se realiza una clasificación por clase de medidor, en la que se observan algunas tareas pendientes por ejecutar para conceptuar la obsolescencia o no de los medidores. Ejem. "VOLU015MV, de estos Medidores aun no se cuenta con concepto de obsolescencia, el cual se tramitará cuanto antes"
Se evidencia el acta No. 1 del Comité de Inventarios, ventas, arrendamientos, donación y destrucción de activos improductivos u obsoletos de la EAAB-ESP",  celebrado el día 29 de abril de 2021, donde se observa en el numeral 4, que la Directora de Contabilidad hace mención a que se presentan diferencias en los datos sobre medidores entre la información contable y la presentada por la Dirección de Activos Fijos.
Con la información presentada, se recomienda realizar las acciones pertinentes que conduzcan a gestionar antes de junio 30 de 2021, fecha en la que se vence el plazo para presentar la depuración del inventario de medidores.</t>
  </si>
  <si>
    <t xml:space="preserve">La Dirección Administración de Activos Fijos presenta como avance las conciliaciones de enero, febrero y marzo de 2021, pero no presenta avance alguno de los documentos a actualizar ("Manual de Almacenamiento" y el procedimiento "Administración de bienes no útiles, bienes inservibles y almacenamiento de materiales productivos en la bodega La Diana"), se recomienda prestar especial atención por su proximidad al vencimiento 30/06/2021.
</t>
  </si>
  <si>
    <t>Verificadas las evidencias por la OCIG se pudo establecer lo siguiente:
Socialización sobre Programa de Tareas Críticas de Trabajo Seguro en Excavaciones, realizadas el 13/03/2021, 17/03/2021, 23/03/2021, 05/04/2021 y 13/04/2021 al personal de la EAAB-ESP.
La acción queda en estado de "Alerta", ya que el porcentaje de avance reportado por el área es del 55% y la acción tiene como fecha de terminación 30/06/2021.</t>
  </si>
  <si>
    <t>Se evidencia memorando interno número 2510001-2021-753 de fecha de 16  de abril de 2021 remitido por la Gerencia Corporativa de Sistema Maestro a la Gerencia Corporativa Financiera, donde informa el estado de ejecución 11 convenios a cargo de ésta gerencia.
La acción queda en estado de "Alerta", ya que el porcentaje de avance reportado por el área es del 30% y la acción tiene como fecha de terminación 01/07/2021.</t>
  </si>
  <si>
    <t>Para el 1er trimestre de 2021, no se entregaron evidencias para conocer el avance de esta acción.
Aunque como se observó antes, se envió correo a 94 entidades. 
La acción queda en estado de "Alerta", ya que el porcentaje de avance reportado por el área es del 70% y la acción tiene como fecha de terminación 01/07/2021.</t>
  </si>
  <si>
    <t>Se evidencia Acta de Liquidación del Contrato 1-01-25400-01065-2016 firmada el 21/10/2020. Informe s 31/03/2021 del estado del anticipo del contrato de obra 1- 01-25500-1043-2016, e informe del contrato de obra 1-02-25300-986-2016 del estado del anticipo.
La acción queda en estado de "Alerta", ya que el porcentaje de avance reportado por el área es del 30% y la acción tiene como fecha de terminación 01/07/2021.</t>
  </si>
  <si>
    <t>Se observa borrador del documento Manual del Programa de Inspecciones Gerenciales MPH0907M01-01, para desarrollar programa de inspecciones gerenciales.
La acción se encuentra en estado de "Alerta dado que vence el 30 de mayo de 2021 y a la fecha no se ha aprobado el documento Manual del Programa de Inspecciones Gerenciales MPH0907M01-01.</t>
  </si>
  <si>
    <t>La OCIG, en en su proceso de seguimiento reviso los documentos soporte que reporto el area y no existen evidencias  del inicio de esta accion. De acuerdo con oficio reportado se solicito porroga para ejecucion de esta actividad hasta el 02-12-2021.</t>
  </si>
  <si>
    <t xml:space="preserve">Revisados los soportes presentados por el area involucrada a corte de 30 abril de 2021 se puede evidenciar el plan de capacitaciones de acueductos veredales y 12 cartillas sobre fontaneria,agua salud y vida, lideres comunitarios,etc. Revisadas las evidencias de la ejecucion de esta actividad No encontramos documentos  que soporten las capacitaciones realizadas en el cuatrimestre enero a abril de 2021. La OCIG recomienda que el area responsable cargue en el servidor la informacion de la ejecuion de las actividades propuestas en las fechas definidas para tal fin.  </t>
  </si>
  <si>
    <t>Se observa  un informe de  actividades realizadas en los acueductos de San Juanito y San Luis del Plan en octubre 20 de 2020. Igualmente se reúnen con la Asociación de Acueducto veredal de San Luis del Plan y se tratan temas relacionados informó  las dificultades que se vienen presentando con el acueducto veredal d durante el primer semestre del 2020.  En consecuencia y  basados en las  evidencias de las reuniones realizadas en el primer semestre del 2020 se da cumplimiento a la presente actividad. 14-01-2021.</t>
  </si>
  <si>
    <t xml:space="preserve">Acueductos del municipio de La Calera: Teniendo en cuenta el estado de los acueductos veredales que utilizan las aguas de las quebradas La Chucua (Acueducto veredal El Manzano) se definió el apoyo en la obtención de la concesión de aguas ante la Car Cundinamarca, dado que la Secretaría de Salud de Cundinamarca -SSC- expidió la autorización sanitaria.
A la presente fecha se cuenta con el Auto No. 476 del 8 de mayo de 2020 de la CAR Cundinamarca, a través del cual se programa visita técnica para el mes de julio de 2020, en el marco del trámite de concesión de aguas. 
El 5 de agosto de 2020 se realizó reunión con la Alcaldía de la Calera particularmente con la Secretaría de Planeación y la Secretaría de Ambiente y Desarrollo Rural en la cual se revisó en detalle las obras de fortalecimiento de los Acueductos del Manzano, Junia Alta y Junia Baja frente al diagnostico de la administración actual. De lo anterior actualmente se está formulando el plan de fortalecimiento a desarrollar con la Dirección de Abastecimiento y las acciones establecidas en el Plan de Desarrollo de La Calera. 
Acueductos del municipio de San Juanito y El Calvario: Se realizó mesa técnica con las Alcaldías de Fomeque, San Juanito y el Calvario durante los meses de junio y julio de 2020 en el Municipio de San Juanito y con visita a los acueductos donde se levantó el diagnóstico de los mismos y se traza el plan de acción con la Dirección de abastecimiento que se desarrollará durante los días 29, 30 y 31 de agosto.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</si>
</sst>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yyyy\-mm\-dd;@"/>
    <numFmt numFmtId="165" formatCode="0.0"/>
    <numFmt numFmtId="166" formatCode="0.0000000"/>
  </numFmts>
  <fonts count="40" x14ac:knownFonts="1">
    <font>
      <sz val="11"/>
      <color theme="1"/>
      <name val="Calibri"/>
      <family val="2"/>
      <scheme val="minor"/>
    </font>
    <font>
      <b/>
      <sz val="8"/>
      <name val="Arial"/>
      <family val="2"/>
    </font>
    <font>
      <b/>
      <sz val="11"/>
      <color indexed="9"/>
      <name val="Calibri"/>
      <family val="2"/>
    </font>
    <font>
      <b/>
      <sz val="9"/>
      <color indexed="9"/>
      <name val="Calibri"/>
      <family val="2"/>
    </font>
    <font>
      <sz val="8"/>
      <name val="Arial"/>
      <family val="2"/>
    </font>
    <font>
      <sz val="11"/>
      <color indexed="8"/>
      <name val="Calibri"/>
      <family val="2"/>
    </font>
    <font>
      <sz val="10"/>
      <color indexed="8"/>
      <name val="Tahoma"/>
      <family val="2"/>
    </font>
    <font>
      <sz val="10"/>
      <name val="Arial"/>
      <family val="2"/>
    </font>
    <font>
      <b/>
      <sz val="12"/>
      <name val="Tahoma"/>
      <family val="2"/>
    </font>
    <font>
      <b/>
      <sz val="10"/>
      <color indexed="8"/>
      <name val="Tahoma"/>
      <family val="2"/>
    </font>
    <font>
      <b/>
      <sz val="9"/>
      <color indexed="8"/>
      <name val="Tahoma"/>
      <family val="2"/>
    </font>
    <font>
      <b/>
      <sz val="11"/>
      <name val="Arial"/>
      <family val="2"/>
    </font>
    <font>
      <sz val="11"/>
      <name val="Arial"/>
      <family val="2"/>
    </font>
    <font>
      <sz val="11"/>
      <color theme="1"/>
      <name val="Calibri"/>
      <family val="2"/>
      <scheme val="minor"/>
    </font>
    <font>
      <sz val="8"/>
      <color theme="1"/>
      <name val="Arial"/>
      <family val="2"/>
    </font>
    <font>
      <sz val="9"/>
      <color theme="1"/>
      <name val="Calibri"/>
      <family val="2"/>
      <scheme val="minor"/>
    </font>
    <font>
      <sz val="11"/>
      <color theme="1"/>
      <name val="Tahoma"/>
      <family val="2"/>
    </font>
    <font>
      <sz val="9"/>
      <color theme="1"/>
      <name val="Tahoma"/>
      <family val="2"/>
    </font>
    <font>
      <b/>
      <sz val="7"/>
      <color theme="1"/>
      <name val="Tahoma"/>
      <family val="2"/>
    </font>
    <font>
      <sz val="11"/>
      <color theme="1"/>
      <name val="Arial"/>
      <family val="2"/>
    </font>
    <font>
      <sz val="11"/>
      <color rgb="FF000000"/>
      <name val="Arial"/>
      <family val="2"/>
    </font>
    <font>
      <b/>
      <sz val="11"/>
      <color theme="1"/>
      <name val="Tahoma"/>
      <family val="2"/>
    </font>
    <font>
      <b/>
      <sz val="9"/>
      <color theme="1"/>
      <name val="Tahoma"/>
      <family val="2"/>
    </font>
    <font>
      <sz val="11"/>
      <color rgb="FFFF0000"/>
      <name val="Arial"/>
      <family val="2"/>
    </font>
    <font>
      <b/>
      <sz val="11"/>
      <color theme="1"/>
      <name val="Arial"/>
      <family val="2"/>
    </font>
    <font>
      <i/>
      <sz val="11"/>
      <color theme="1"/>
      <name val="Arial"/>
      <family val="2"/>
    </font>
    <font>
      <b/>
      <i/>
      <sz val="11"/>
      <color theme="1"/>
      <name val="Arial"/>
      <family val="2"/>
    </font>
    <font>
      <b/>
      <sz val="8"/>
      <color theme="1"/>
      <name val="Arial"/>
      <family val="2"/>
    </font>
    <font>
      <sz val="8"/>
      <color indexed="8"/>
      <name val="Arial"/>
      <family val="2"/>
    </font>
    <font>
      <b/>
      <u/>
      <sz val="8"/>
      <color indexed="8"/>
      <name val="Arial"/>
      <family val="2"/>
    </font>
    <font>
      <b/>
      <sz val="8"/>
      <color indexed="8"/>
      <name val="Arial"/>
      <family val="2"/>
    </font>
    <font>
      <sz val="8"/>
      <color rgb="FFFF0000"/>
      <name val="Arial"/>
      <family val="2"/>
    </font>
    <font>
      <sz val="11"/>
      <color rgb="FF00B0F0"/>
      <name val="Arial"/>
      <family val="2"/>
    </font>
    <font>
      <i/>
      <sz val="11"/>
      <color rgb="FF000000"/>
      <name val="Arial"/>
      <family val="2"/>
    </font>
    <font>
      <sz val="11"/>
      <name val="Calibri"/>
      <family val="2"/>
      <scheme val="minor"/>
    </font>
    <font>
      <b/>
      <sz val="12"/>
      <color theme="1"/>
      <name val="Arial"/>
      <family val="2"/>
    </font>
    <font>
      <b/>
      <sz val="14"/>
      <name val="Arial"/>
      <family val="2"/>
    </font>
    <font>
      <sz val="9"/>
      <name val="Tahoma"/>
      <family val="2"/>
    </font>
    <font>
      <b/>
      <sz val="9"/>
      <name val="Tahoma"/>
      <family val="2"/>
    </font>
    <font>
      <b/>
      <sz val="14"/>
      <color theme="1"/>
      <name val="Arial"/>
      <family val="2"/>
    </font>
  </fonts>
  <fills count="19">
    <fill>
      <patternFill patternType="none"/>
    </fill>
    <fill>
      <patternFill patternType="gray125"/>
    </fill>
    <fill>
      <patternFill patternType="solid">
        <fgColor indexed="9"/>
      </patternFill>
    </fill>
    <fill>
      <patternFill patternType="solid">
        <fgColor indexed="5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FFFFFF"/>
        <bgColor rgb="FF000000"/>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tint="0.79998168889431442"/>
        <bgColor indexed="64"/>
      </patternFill>
    </fill>
  </fills>
  <borders count="4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0" fontId="13" fillId="0" borderId="0"/>
    <xf numFmtId="0" fontId="7" fillId="0" borderId="0"/>
    <xf numFmtId="0" fontId="5" fillId="0" borderId="0"/>
    <xf numFmtId="41" fontId="13" fillId="0" borderId="0" applyFont="0" applyFill="0" applyBorder="0" applyAlignment="0" applyProtection="0"/>
  </cellStyleXfs>
  <cellXfs count="337">
    <xf numFmtId="0" fontId="0" fillId="0" borderId="0" xfId="0"/>
    <xf numFmtId="14" fontId="14" fillId="0" borderId="4" xfId="0" applyNumberFormat="1" applyFont="1" applyBorder="1" applyAlignment="1">
      <alignment horizontal="left" vertical="center" wrapText="1"/>
    </xf>
    <xf numFmtId="14" fontId="14" fillId="5" borderId="4" xfId="0" applyNumberFormat="1" applyFont="1" applyFill="1" applyBorder="1" applyAlignment="1">
      <alignment horizontal="left" vertical="center" wrapText="1"/>
    </xf>
    <xf numFmtId="14" fontId="14" fillId="0" borderId="4" xfId="0" applyNumberFormat="1" applyFont="1" applyBorder="1" applyAlignment="1">
      <alignment horizontal="center" vertical="center" wrapText="1"/>
    </xf>
    <xf numFmtId="14" fontId="14" fillId="0" borderId="4" xfId="0" applyNumberFormat="1" applyFont="1" applyBorder="1" applyAlignment="1">
      <alignment horizontal="justify" vertical="center" wrapText="1"/>
    </xf>
    <xf numFmtId="14" fontId="14" fillId="0" borderId="5" xfId="0" applyNumberFormat="1" applyFont="1" applyBorder="1" applyAlignment="1">
      <alignment horizontal="justify" vertical="center" wrapText="1"/>
    </xf>
    <xf numFmtId="14" fontId="14" fillId="0" borderId="0" xfId="0" applyNumberFormat="1" applyFont="1" applyBorder="1" applyAlignment="1">
      <alignment horizontal="center" vertical="center" wrapText="1"/>
    </xf>
    <xf numFmtId="14" fontId="14" fillId="0" borderId="0" xfId="0" applyNumberFormat="1" applyFont="1" applyBorder="1" applyAlignment="1">
      <alignment horizontal="justify" vertical="center" wrapText="1"/>
    </xf>
    <xf numFmtId="14" fontId="14" fillId="0" borderId="3" xfId="0" applyNumberFormat="1" applyFont="1" applyFill="1" applyBorder="1" applyAlignment="1">
      <alignment horizontal="center" vertical="center" wrapText="1"/>
    </xf>
    <xf numFmtId="0" fontId="15" fillId="0" borderId="0" xfId="0" applyFont="1" applyAlignment="1">
      <alignment horizontal="center" vertical="top" wrapText="1"/>
    </xf>
    <xf numFmtId="0" fontId="1" fillId="6" borderId="4" xfId="0" applyFont="1" applyFill="1" applyBorder="1" applyAlignment="1">
      <alignment horizontal="center" vertical="center" wrapText="1"/>
    </xf>
    <xf numFmtId="0" fontId="14" fillId="2" borderId="4"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protection locked="0"/>
    </xf>
    <xf numFmtId="164" fontId="14" fillId="0" borderId="4" xfId="0" applyNumberFormat="1" applyFont="1" applyBorder="1" applyAlignment="1">
      <alignment horizontal="center" vertical="center"/>
    </xf>
    <xf numFmtId="0" fontId="15" fillId="0" borderId="0" xfId="0" applyFont="1" applyAlignment="1">
      <alignment horizontal="center" vertical="center"/>
    </xf>
    <xf numFmtId="0" fontId="4" fillId="2" borderId="4" xfId="0" applyFont="1" applyFill="1" applyBorder="1" applyAlignment="1" applyProtection="1">
      <alignment horizontal="center" vertical="center" wrapText="1"/>
      <protection locked="0"/>
    </xf>
    <xf numFmtId="9" fontId="14" fillId="2" borderId="4" xfId="0" applyNumberFormat="1" applyFont="1" applyFill="1" applyBorder="1" applyAlignment="1" applyProtection="1">
      <alignment horizontal="center" vertical="center"/>
      <protection locked="0"/>
    </xf>
    <xf numFmtId="164" fontId="14" fillId="0" borderId="4" xfId="0" applyNumberFormat="1" applyFont="1" applyFill="1" applyBorder="1" applyAlignment="1">
      <alignment horizontal="center" vertical="center"/>
    </xf>
    <xf numFmtId="0" fontId="15" fillId="0" borderId="0" xfId="0" applyFont="1" applyFill="1" applyAlignment="1">
      <alignment horizontal="center" vertical="center"/>
    </xf>
    <xf numFmtId="0" fontId="0" fillId="0" borderId="0" xfId="0" applyAlignment="1">
      <alignment horizontal="center" vertical="center"/>
    </xf>
    <xf numFmtId="0" fontId="14" fillId="2" borderId="4" xfId="0" applyFont="1" applyFill="1" applyBorder="1" applyAlignment="1" applyProtection="1">
      <alignment horizontal="left" vertical="center" wrapText="1"/>
      <protection locked="0"/>
    </xf>
    <xf numFmtId="0" fontId="2"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0" fillId="0" borderId="4" xfId="0" applyBorder="1"/>
    <xf numFmtId="0" fontId="2" fillId="3" borderId="4" xfId="0" applyFont="1" applyFill="1" applyBorder="1" applyAlignment="1">
      <alignment horizontal="center" vertical="center"/>
    </xf>
    <xf numFmtId="0" fontId="15" fillId="0" borderId="4" xfId="0" applyFont="1" applyBorder="1" applyAlignment="1">
      <alignment horizontal="center" vertical="top" wrapText="1"/>
    </xf>
    <xf numFmtId="0" fontId="3" fillId="3" borderId="4" xfId="0" applyFont="1" applyFill="1" applyBorder="1" applyAlignment="1">
      <alignment horizontal="center" vertical="top" wrapText="1"/>
    </xf>
    <xf numFmtId="0" fontId="15" fillId="0" borderId="4" xfId="0" applyFont="1" applyBorder="1" applyAlignment="1">
      <alignment horizontal="center" vertical="center"/>
    </xf>
    <xf numFmtId="0" fontId="15" fillId="2" borderId="4" xfId="0" applyFont="1" applyFill="1" applyBorder="1" applyAlignment="1" applyProtection="1">
      <alignment horizontal="center" vertical="center" wrapText="1"/>
      <protection locked="0"/>
    </xf>
    <xf numFmtId="0" fontId="15" fillId="0" borderId="4" xfId="0" applyFont="1" applyFill="1" applyBorder="1" applyAlignment="1">
      <alignment horizontal="center" vertical="center"/>
    </xf>
    <xf numFmtId="0" fontId="15" fillId="0" borderId="4"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wrapText="1"/>
      <protection locked="0"/>
    </xf>
    <xf numFmtId="0" fontId="16" fillId="0" borderId="0" xfId="0" applyFont="1"/>
    <xf numFmtId="0" fontId="16" fillId="0" borderId="0" xfId="0" applyFont="1" applyAlignment="1">
      <alignment horizontal="right"/>
    </xf>
    <xf numFmtId="0" fontId="17" fillId="0" borderId="0" xfId="0" applyFont="1"/>
    <xf numFmtId="0" fontId="9" fillId="5" borderId="13" xfId="3" applyFont="1" applyFill="1" applyBorder="1" applyAlignment="1">
      <alignment horizontal="left" vertical="center" wrapText="1"/>
    </xf>
    <xf numFmtId="0" fontId="9" fillId="5" borderId="14" xfId="3" applyFont="1" applyFill="1" applyBorder="1" applyAlignment="1">
      <alignment horizontal="left" vertical="center" wrapText="1"/>
    </xf>
    <xf numFmtId="14" fontId="9" fillId="5" borderId="15" xfId="3" applyNumberFormat="1" applyFont="1" applyFill="1" applyBorder="1" applyAlignment="1">
      <alignment horizontal="left" vertical="center" wrapText="1"/>
    </xf>
    <xf numFmtId="14" fontId="14" fillId="0" borderId="3" xfId="0" applyNumberFormat="1" applyFont="1" applyFill="1" applyBorder="1" applyAlignment="1">
      <alignment horizontal="justify" vertical="center" wrapText="1"/>
    </xf>
    <xf numFmtId="0" fontId="14" fillId="2" borderId="4" xfId="0" applyFont="1" applyFill="1" applyBorder="1" applyAlignment="1" applyProtection="1">
      <alignment horizontal="justify" vertical="top" wrapText="1"/>
      <protection locked="0"/>
    </xf>
    <xf numFmtId="14" fontId="14" fillId="0" borderId="3" xfId="0" applyNumberFormat="1" applyFont="1" applyBorder="1" applyAlignment="1">
      <alignment horizontal="justify" vertical="top" wrapText="1"/>
    </xf>
    <xf numFmtId="14" fontId="14" fillId="0" borderId="4" xfId="0" applyNumberFormat="1" applyFont="1" applyFill="1" applyBorder="1" applyAlignment="1">
      <alignment horizontal="center" vertical="center"/>
    </xf>
    <xf numFmtId="14" fontId="14" fillId="0" borderId="5" xfId="0" applyNumberFormat="1" applyFont="1" applyFill="1" applyBorder="1" applyAlignment="1">
      <alignment horizontal="center" vertical="center"/>
    </xf>
    <xf numFmtId="0" fontId="18" fillId="8" borderId="4"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2" fillId="0" borderId="4" xfId="0" applyFont="1" applyBorder="1" applyAlignment="1">
      <alignment horizontal="center" vertical="center" wrapText="1"/>
    </xf>
    <xf numFmtId="0" fontId="19" fillId="0" borderId="4" xfId="0" applyFont="1" applyBorder="1" applyAlignment="1">
      <alignment horizontal="left" vertical="center" wrapText="1"/>
    </xf>
    <xf numFmtId="0" fontId="19" fillId="0" borderId="0" xfId="0" applyFont="1"/>
    <xf numFmtId="0" fontId="20" fillId="0" borderId="4" xfId="0" applyFont="1" applyBorder="1" applyAlignment="1">
      <alignment horizontal="justify" vertical="top" wrapText="1"/>
    </xf>
    <xf numFmtId="0" fontId="19" fillId="0" borderId="4" xfId="0" applyFont="1" applyBorder="1" applyAlignment="1">
      <alignment horizontal="justify" vertical="top" wrapText="1"/>
    </xf>
    <xf numFmtId="0" fontId="19" fillId="0" borderId="0" xfId="0" applyFont="1" applyAlignment="1">
      <alignment horizontal="center" vertical="center"/>
    </xf>
    <xf numFmtId="14" fontId="14" fillId="0" borderId="4" xfId="0" applyNumberFormat="1" applyFont="1" applyFill="1" applyBorder="1" applyAlignment="1">
      <alignment horizontal="justify" vertical="center" wrapText="1"/>
    </xf>
    <xf numFmtId="14" fontId="14" fillId="0" borderId="4" xfId="0" applyNumberFormat="1" applyFont="1" applyBorder="1" applyAlignment="1">
      <alignment horizontal="justify" vertical="top" wrapText="1"/>
    </xf>
    <xf numFmtId="0" fontId="14" fillId="0" borderId="4" xfId="0" applyFont="1" applyFill="1" applyBorder="1" applyAlignment="1">
      <alignment horizontal="left" vertical="center" wrapText="1"/>
    </xf>
    <xf numFmtId="14" fontId="14" fillId="0" borderId="3" xfId="0" applyNumberFormat="1"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21" fillId="0" borderId="4" xfId="0" applyFont="1" applyFill="1" applyBorder="1" applyAlignment="1">
      <alignment horizontal="center" wrapText="1"/>
    </xf>
    <xf numFmtId="0" fontId="17" fillId="9" borderId="21" xfId="0" applyFont="1" applyFill="1" applyBorder="1" applyAlignment="1">
      <alignment horizontal="center" vertical="center" wrapText="1"/>
    </xf>
    <xf numFmtId="0" fontId="17" fillId="9" borderId="22"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17" fillId="9" borderId="23"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18" xfId="0" applyFont="1" applyFill="1" applyBorder="1" applyAlignment="1">
      <alignment horizontal="center" vertical="center" wrapText="1"/>
    </xf>
    <xf numFmtId="0" fontId="17" fillId="8" borderId="22" xfId="0" applyFont="1" applyFill="1" applyBorder="1" applyAlignment="1">
      <alignment horizontal="center" vertical="center" wrapText="1"/>
    </xf>
    <xf numFmtId="0" fontId="17" fillId="8" borderId="23" xfId="0" applyFont="1" applyFill="1" applyBorder="1" applyAlignment="1">
      <alignment horizontal="center" vertical="center" wrapText="1"/>
    </xf>
    <xf numFmtId="0" fontId="17" fillId="0" borderId="24" xfId="0" applyFont="1" applyBorder="1" applyAlignment="1" applyProtection="1">
      <alignment horizontal="justify" vertical="center" wrapText="1"/>
    </xf>
    <xf numFmtId="0" fontId="17" fillId="0" borderId="25" xfId="0" applyFont="1" applyBorder="1" applyAlignment="1" applyProtection="1">
      <alignment horizontal="justify" vertical="center" wrapText="1"/>
    </xf>
    <xf numFmtId="15" fontId="17" fillId="0" borderId="26" xfId="0" applyNumberFormat="1" applyFont="1" applyBorder="1" applyAlignment="1" applyProtection="1">
      <alignment horizontal="center" vertical="center" wrapText="1"/>
    </xf>
    <xf numFmtId="0" fontId="17" fillId="0" borderId="26" xfId="0" applyFont="1" applyBorder="1" applyAlignment="1" applyProtection="1">
      <alignment horizontal="center" vertical="center" wrapText="1"/>
    </xf>
    <xf numFmtId="0" fontId="17" fillId="0" borderId="27" xfId="0" applyFont="1" applyFill="1" applyBorder="1" applyAlignment="1" applyProtection="1">
      <alignment horizontal="justify" vertical="top" wrapText="1"/>
    </xf>
    <xf numFmtId="0" fontId="17" fillId="0" borderId="24" xfId="0" applyFont="1" applyBorder="1" applyAlignment="1">
      <alignment horizontal="center" vertical="center" wrapText="1"/>
    </xf>
    <xf numFmtId="0" fontId="17" fillId="0" borderId="26" xfId="0" applyFont="1" applyBorder="1" applyAlignment="1">
      <alignment horizontal="center" vertical="center" wrapText="1"/>
    </xf>
    <xf numFmtId="15" fontId="17" fillId="0" borderId="26" xfId="0" applyNumberFormat="1" applyFont="1" applyFill="1" applyBorder="1" applyAlignment="1" applyProtection="1">
      <alignment horizontal="center" vertical="center" wrapText="1"/>
    </xf>
    <xf numFmtId="15" fontId="17" fillId="0" borderId="28" xfId="0" applyNumberFormat="1" applyFont="1" applyBorder="1" applyAlignment="1">
      <alignment horizontal="center" vertical="center" wrapText="1"/>
    </xf>
    <xf numFmtId="15" fontId="17" fillId="0" borderId="4" xfId="0" applyNumberFormat="1" applyFont="1" applyBorder="1" applyAlignment="1">
      <alignment horizontal="justify" vertical="center" wrapText="1"/>
    </xf>
    <xf numFmtId="0" fontId="17" fillId="0" borderId="4" xfId="0" applyFont="1" applyBorder="1" applyAlignment="1">
      <alignment vertical="center"/>
    </xf>
    <xf numFmtId="0" fontId="17" fillId="0" borderId="4" xfId="0" applyFont="1" applyBorder="1" applyAlignment="1">
      <alignment horizontal="justify" vertical="center" wrapText="1"/>
    </xf>
    <xf numFmtId="15" fontId="17" fillId="0" borderId="4" xfId="0" applyNumberFormat="1"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29" xfId="0" applyFont="1" applyBorder="1" applyAlignment="1">
      <alignment horizontal="center" vertical="center" wrapText="1"/>
    </xf>
    <xf numFmtId="0" fontId="17" fillId="0" borderId="4" xfId="0" applyFont="1" applyBorder="1" applyAlignment="1">
      <alignment horizontal="center" vertical="center" wrapText="1"/>
    </xf>
    <xf numFmtId="15" fontId="17" fillId="0" borderId="4" xfId="0" applyNumberFormat="1" applyFont="1" applyBorder="1" applyAlignment="1">
      <alignment horizontal="center" vertical="center"/>
    </xf>
    <xf numFmtId="0" fontId="17" fillId="0" borderId="4" xfId="0" applyFont="1" applyFill="1" applyBorder="1" applyAlignment="1">
      <alignment horizontal="center" vertical="center" wrapText="1"/>
    </xf>
    <xf numFmtId="15" fontId="17" fillId="0" borderId="4" xfId="0" applyNumberFormat="1" applyFont="1" applyFill="1" applyBorder="1" applyAlignment="1">
      <alignment horizontal="center" vertical="center"/>
    </xf>
    <xf numFmtId="15" fontId="17" fillId="0" borderId="28" xfId="0" applyNumberFormat="1" applyFont="1" applyFill="1" applyBorder="1" applyAlignment="1">
      <alignment horizontal="center" vertical="center" wrapText="1"/>
    </xf>
    <xf numFmtId="0" fontId="17" fillId="0" borderId="4" xfId="0" applyFont="1" applyFill="1" applyBorder="1" applyAlignment="1">
      <alignment horizontal="center" vertical="center"/>
    </xf>
    <xf numFmtId="0" fontId="0" fillId="0" borderId="4" xfId="0" applyBorder="1"/>
    <xf numFmtId="0" fontId="22" fillId="10" borderId="4"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4" xfId="0" applyFont="1" applyBorder="1" applyAlignment="1">
      <alignment horizontal="justify" vertical="center" wrapText="1"/>
    </xf>
    <xf numFmtId="0" fontId="19" fillId="0" borderId="4" xfId="0" applyFont="1" applyBorder="1" applyAlignment="1">
      <alignment vertical="top" wrapText="1"/>
    </xf>
    <xf numFmtId="0" fontId="19" fillId="0" borderId="4" xfId="0" applyFont="1" applyBorder="1" applyAlignment="1">
      <alignment horizontal="left" vertical="top" wrapText="1"/>
    </xf>
    <xf numFmtId="0" fontId="24" fillId="0" borderId="4" xfId="0" applyFont="1" applyBorder="1" applyAlignment="1">
      <alignment horizontal="justify" vertical="top" wrapText="1"/>
    </xf>
    <xf numFmtId="14" fontId="19" fillId="0" borderId="4" xfId="0" applyNumberFormat="1" applyFont="1" applyBorder="1" applyAlignment="1">
      <alignment horizontal="center" vertical="center" wrapText="1"/>
    </xf>
    <xf numFmtId="0" fontId="24" fillId="11"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23" fillId="0" borderId="0" xfId="0" applyFont="1" applyAlignment="1">
      <alignment horizontal="center" vertical="center" wrapText="1"/>
    </xf>
    <xf numFmtId="0" fontId="19" fillId="5" borderId="4" xfId="0" applyFont="1" applyFill="1" applyBorder="1" applyAlignment="1">
      <alignment horizontal="justify" vertical="center" wrapText="1"/>
    </xf>
    <xf numFmtId="0" fontId="23" fillId="0" borderId="0" xfId="0" applyFont="1"/>
    <xf numFmtId="0" fontId="0" fillId="0" borderId="4" xfId="0" applyBorder="1"/>
    <xf numFmtId="0" fontId="19" fillId="0" borderId="4" xfId="0" applyFont="1" applyFill="1" applyBorder="1" applyAlignment="1">
      <alignment horizontal="center" vertical="center" wrapText="1"/>
    </xf>
    <xf numFmtId="0" fontId="19" fillId="5" borderId="4" xfId="0" applyFont="1" applyFill="1" applyBorder="1" applyAlignment="1">
      <alignment vertical="top" wrapText="1"/>
    </xf>
    <xf numFmtId="0" fontId="17" fillId="0" borderId="4" xfId="0" applyFont="1" applyBorder="1" applyAlignment="1">
      <alignment vertical="center" wrapText="1"/>
    </xf>
    <xf numFmtId="0" fontId="14" fillId="0" borderId="0" xfId="0" applyFont="1"/>
    <xf numFmtId="0" fontId="14" fillId="0" borderId="0" xfId="0" applyFont="1" applyAlignment="1">
      <alignment horizontal="center"/>
    </xf>
    <xf numFmtId="0" fontId="27" fillId="4" borderId="1" xfId="0" applyFont="1" applyFill="1" applyBorder="1"/>
    <xf numFmtId="0" fontId="27" fillId="4" borderId="2" xfId="0" applyFont="1" applyFill="1" applyBorder="1"/>
    <xf numFmtId="0" fontId="14" fillId="5" borderId="0" xfId="0" applyFont="1" applyFill="1" applyBorder="1"/>
    <xf numFmtId="0" fontId="14" fillId="5" borderId="0" xfId="0" applyFont="1" applyFill="1" applyBorder="1" applyAlignment="1">
      <alignment horizontal="center"/>
    </xf>
    <xf numFmtId="0" fontId="27" fillId="6" borderId="1"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10" borderId="8"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7" borderId="8" xfId="0" applyFont="1" applyFill="1" applyBorder="1" applyAlignment="1">
      <alignment horizontal="center" vertical="center" wrapText="1"/>
    </xf>
    <xf numFmtId="14" fontId="14" fillId="0" borderId="4" xfId="0" applyNumberFormat="1" applyFont="1" applyFill="1" applyBorder="1" applyAlignment="1">
      <alignment horizontal="center" vertical="center" wrapText="1"/>
    </xf>
    <xf numFmtId="14" fontId="14" fillId="0" borderId="5"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14" fontId="14" fillId="0" borderId="0" xfId="0" applyNumberFormat="1" applyFont="1" applyFill="1" applyBorder="1" applyAlignment="1">
      <alignment horizontal="center" vertical="center" wrapText="1"/>
    </xf>
    <xf numFmtId="0" fontId="14" fillId="0" borderId="0" xfId="0" applyFont="1" applyBorder="1" applyAlignment="1">
      <alignment horizontal="justify" vertical="center" wrapText="1"/>
    </xf>
    <xf numFmtId="0" fontId="27" fillId="4" borderId="9" xfId="0" applyFont="1" applyFill="1" applyBorder="1" applyAlignment="1">
      <alignment vertical="center"/>
    </xf>
    <xf numFmtId="0" fontId="27" fillId="4" borderId="6" xfId="0" applyFont="1" applyFill="1" applyBorder="1" applyAlignment="1"/>
    <xf numFmtId="0" fontId="14" fillId="0" borderId="0" xfId="0" applyFont="1" applyBorder="1"/>
    <xf numFmtId="14" fontId="14" fillId="0" borderId="3" xfId="0" applyNumberFormat="1" applyFont="1" applyBorder="1" applyAlignment="1">
      <alignment horizontal="center" vertical="center" wrapText="1"/>
    </xf>
    <xf numFmtId="0" fontId="14" fillId="0" borderId="4" xfId="0" applyFont="1" applyBorder="1" applyAlignment="1">
      <alignment horizontal="justify" vertical="top" wrapText="1"/>
    </xf>
    <xf numFmtId="14" fontId="14" fillId="0" borderId="5" xfId="0" applyNumberFormat="1" applyFont="1" applyFill="1" applyBorder="1" applyAlignment="1">
      <alignment vertical="center" wrapText="1"/>
    </xf>
    <xf numFmtId="0" fontId="14" fillId="0" borderId="0" xfId="0" applyFont="1" applyBorder="1" applyAlignment="1">
      <alignment horizontal="center" vertical="top" wrapText="1"/>
    </xf>
    <xf numFmtId="14" fontId="31" fillId="0" borderId="0" xfId="0" applyNumberFormat="1" applyFont="1" applyBorder="1" applyAlignment="1">
      <alignment horizontal="center" vertical="center" wrapText="1"/>
    </xf>
    <xf numFmtId="14" fontId="31" fillId="0" borderId="0" xfId="0" applyNumberFormat="1" applyFont="1" applyFill="1" applyBorder="1" applyAlignment="1">
      <alignment horizontal="center" vertical="center" wrapText="1"/>
    </xf>
    <xf numFmtId="14" fontId="14" fillId="0" borderId="0" xfId="0" applyNumberFormat="1" applyFont="1" applyFill="1" applyBorder="1" applyAlignment="1">
      <alignment vertical="center" wrapText="1"/>
    </xf>
    <xf numFmtId="0" fontId="14" fillId="0" borderId="0" xfId="0" applyFont="1" applyBorder="1" applyAlignment="1">
      <alignment horizontal="justify" vertical="top" wrapText="1"/>
    </xf>
    <xf numFmtId="0" fontId="27" fillId="4" borderId="9" xfId="0" applyFont="1" applyFill="1" applyBorder="1"/>
    <xf numFmtId="0" fontId="27" fillId="4" borderId="6" xfId="0" applyFont="1" applyFill="1" applyBorder="1"/>
    <xf numFmtId="0" fontId="14" fillId="0" borderId="0" xfId="0" applyFont="1" applyFill="1" applyAlignment="1">
      <alignment horizontal="center"/>
    </xf>
    <xf numFmtId="0" fontId="27" fillId="7" borderId="2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xf numFmtId="0" fontId="14" fillId="0" borderId="0" xfId="0" applyFont="1" applyAlignment="1">
      <alignment horizontal="center" vertical="center"/>
    </xf>
    <xf numFmtId="0" fontId="14" fillId="5" borderId="0" xfId="0" applyFont="1" applyFill="1" applyBorder="1" applyAlignment="1">
      <alignment horizontal="center" vertical="center"/>
    </xf>
    <xf numFmtId="0" fontId="14" fillId="0" borderId="0" xfId="0" applyFont="1" applyFill="1" applyAlignment="1">
      <alignment horizontal="center" vertical="center"/>
    </xf>
    <xf numFmtId="0" fontId="12" fillId="0" borderId="4" xfId="0" applyFont="1" applyFill="1" applyBorder="1" applyAlignment="1">
      <alignment horizontal="justify" vertical="top" wrapText="1"/>
    </xf>
    <xf numFmtId="0" fontId="19" fillId="0" borderId="4" xfId="0" applyFont="1" applyFill="1" applyBorder="1" applyAlignment="1">
      <alignment horizontal="justify" vertical="top" wrapText="1"/>
    </xf>
    <xf numFmtId="0" fontId="12" fillId="0" borderId="45" xfId="0" applyFont="1" applyFill="1" applyBorder="1" applyAlignment="1">
      <alignment horizontal="justify" vertical="top" wrapText="1"/>
    </xf>
    <xf numFmtId="0" fontId="19" fillId="0" borderId="4" xfId="0" applyFont="1" applyFill="1" applyBorder="1" applyAlignment="1">
      <alignment horizontal="left" vertical="top" wrapText="1"/>
    </xf>
    <xf numFmtId="0" fontId="12" fillId="0" borderId="4" xfId="1" applyFont="1" applyFill="1" applyBorder="1" applyAlignment="1">
      <alignment horizontal="justify" vertical="top" wrapText="1"/>
    </xf>
    <xf numFmtId="0" fontId="12" fillId="0" borderId="4" xfId="0" applyFont="1" applyFill="1" applyBorder="1" applyAlignment="1">
      <alignment horizontal="left" vertical="top" wrapText="1"/>
    </xf>
    <xf numFmtId="0" fontId="23" fillId="0" borderId="0" xfId="0" applyFont="1" applyAlignment="1">
      <alignment vertical="center" wrapText="1"/>
    </xf>
    <xf numFmtId="0" fontId="12" fillId="0" borderId="4" xfId="0" applyFont="1" applyBorder="1" applyAlignment="1">
      <alignment horizontal="justify" vertical="top" wrapText="1"/>
    </xf>
    <xf numFmtId="0" fontId="12" fillId="0" borderId="4" xfId="0" applyFont="1" applyBorder="1" applyAlignment="1">
      <alignment horizontal="justify" vertical="center" wrapText="1"/>
    </xf>
    <xf numFmtId="14" fontId="27" fillId="0" borderId="3" xfId="0" applyNumberFormat="1" applyFont="1" applyBorder="1" applyAlignment="1">
      <alignment horizontal="justify" vertical="center" wrapText="1"/>
    </xf>
    <xf numFmtId="0" fontId="12" fillId="0" borderId="4" xfId="1" applyFont="1" applyBorder="1" applyAlignment="1">
      <alignment horizontal="justify" vertical="top" wrapText="1"/>
    </xf>
    <xf numFmtId="0" fontId="28" fillId="0" borderId="28" xfId="0" applyFont="1" applyFill="1" applyBorder="1" applyAlignment="1">
      <alignment horizontal="justify" vertical="top" wrapText="1"/>
    </xf>
    <xf numFmtId="0" fontId="28" fillId="0" borderId="46" xfId="0" applyFont="1" applyBorder="1" applyAlignment="1">
      <alignment horizontal="justify" vertical="center" wrapText="1"/>
    </xf>
    <xf numFmtId="0" fontId="28" fillId="0" borderId="28" xfId="0" applyFont="1" applyBorder="1" applyAlignment="1">
      <alignment horizontal="justify" vertical="center" wrapText="1"/>
    </xf>
    <xf numFmtId="0" fontId="28" fillId="0" borderId="28" xfId="0" applyFont="1" applyBorder="1" applyAlignment="1">
      <alignment horizontal="justify" vertical="top" wrapText="1"/>
    </xf>
    <xf numFmtId="0" fontId="28" fillId="0" borderId="23" xfId="0" applyFont="1" applyBorder="1" applyAlignment="1">
      <alignment horizontal="justify" vertical="center" wrapText="1"/>
    </xf>
    <xf numFmtId="0" fontId="14" fillId="2" borderId="30" xfId="0" applyFont="1" applyFill="1" applyBorder="1" applyAlignment="1" applyProtection="1">
      <alignment horizontal="left" vertical="center" wrapText="1"/>
      <protection locked="0"/>
    </xf>
    <xf numFmtId="0" fontId="14" fillId="5" borderId="29" xfId="0" applyFont="1" applyFill="1" applyBorder="1" applyAlignment="1" applyProtection="1">
      <alignment horizontal="left" vertical="center" wrapText="1"/>
      <protection locked="0"/>
    </xf>
    <xf numFmtId="0" fontId="14" fillId="2" borderId="29"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14" fontId="14" fillId="5" borderId="5" xfId="0" applyNumberFormat="1" applyFont="1" applyFill="1" applyBorder="1" applyAlignment="1">
      <alignment horizontal="left" vertical="center" wrapText="1"/>
    </xf>
    <xf numFmtId="0" fontId="14" fillId="2" borderId="30" xfId="0" applyFont="1" applyFill="1" applyBorder="1" applyAlignment="1" applyProtection="1">
      <alignment vertical="center" wrapText="1"/>
      <protection locked="0"/>
    </xf>
    <xf numFmtId="0" fontId="14" fillId="2" borderId="29" xfId="0" applyFont="1" applyFill="1" applyBorder="1" applyAlignment="1" applyProtection="1">
      <alignment vertical="center" wrapText="1"/>
      <protection locked="0"/>
    </xf>
    <xf numFmtId="0" fontId="14" fillId="0" borderId="29" xfId="0" applyFont="1" applyFill="1" applyBorder="1" applyAlignment="1">
      <alignment vertical="center" wrapText="1"/>
    </xf>
    <xf numFmtId="0" fontId="14" fillId="0" borderId="21" xfId="0" applyFont="1" applyFill="1" applyBorder="1" applyAlignment="1">
      <alignment vertical="center" wrapText="1"/>
    </xf>
    <xf numFmtId="0" fontId="28" fillId="0" borderId="46" xfId="0" applyFont="1" applyBorder="1" applyAlignment="1">
      <alignment horizontal="justify" vertical="top" wrapText="1"/>
    </xf>
    <xf numFmtId="0" fontId="14" fillId="0" borderId="28" xfId="0" applyFont="1" applyBorder="1" applyAlignment="1">
      <alignment horizontal="justify" vertical="top" wrapText="1"/>
    </xf>
    <xf numFmtId="0" fontId="14" fillId="0" borderId="23" xfId="0" applyFont="1" applyBorder="1" applyAlignment="1">
      <alignment horizontal="justify" vertical="center" wrapText="1"/>
    </xf>
    <xf numFmtId="0" fontId="30" fillId="2" borderId="29" xfId="0" applyFont="1" applyFill="1" applyBorder="1" applyAlignment="1" applyProtection="1">
      <alignment horizontal="left" vertical="center" wrapText="1"/>
      <protection locked="0"/>
    </xf>
    <xf numFmtId="0" fontId="27" fillId="7" borderId="7" xfId="0" applyFont="1" applyFill="1" applyBorder="1" applyAlignment="1">
      <alignment horizontal="center" vertical="center" wrapText="1"/>
    </xf>
    <xf numFmtId="0" fontId="28" fillId="0" borderId="4" xfId="0" applyFont="1" applyFill="1" applyBorder="1" applyAlignment="1">
      <alignment horizontal="justify" vertical="center" wrapText="1"/>
    </xf>
    <xf numFmtId="0" fontId="28" fillId="0" borderId="46" xfId="0" applyFont="1" applyFill="1" applyBorder="1" applyAlignment="1">
      <alignment vertical="top" wrapText="1"/>
    </xf>
    <xf numFmtId="0" fontId="28" fillId="0" borderId="23" xfId="0" applyFont="1" applyFill="1" applyBorder="1" applyAlignment="1">
      <alignment vertical="top" wrapText="1"/>
    </xf>
    <xf numFmtId="0" fontId="14" fillId="0" borderId="4" xfId="0" applyFont="1" applyFill="1" applyBorder="1" applyAlignment="1" applyProtection="1">
      <alignment horizontal="left" vertical="center" wrapText="1"/>
      <protection locked="0"/>
    </xf>
    <xf numFmtId="0" fontId="17" fillId="0" borderId="4" xfId="0" applyFont="1" applyFill="1" applyBorder="1" applyAlignment="1">
      <alignment vertical="center" wrapText="1"/>
    </xf>
    <xf numFmtId="0" fontId="12" fillId="0" borderId="4" xfId="0" applyFont="1" applyFill="1" applyBorder="1" applyAlignment="1">
      <alignment horizontal="center" vertical="top"/>
    </xf>
    <xf numFmtId="0" fontId="12" fillId="0" borderId="4" xfId="0" applyFont="1" applyFill="1" applyBorder="1" applyAlignment="1">
      <alignment vertical="top" wrapText="1"/>
    </xf>
    <xf numFmtId="0" fontId="19" fillId="0" borderId="4" xfId="0" applyFont="1" applyBorder="1" applyAlignment="1">
      <alignment horizontal="justify" vertical="center"/>
    </xf>
    <xf numFmtId="0" fontId="12" fillId="0" borderId="4" xfId="0" applyFont="1" applyFill="1" applyBorder="1" applyAlignment="1">
      <alignment horizontal="center" vertical="top" wrapText="1"/>
    </xf>
    <xf numFmtId="0" fontId="12" fillId="0" borderId="4" xfId="0" applyFont="1" applyBorder="1" applyAlignment="1">
      <alignment horizontal="center" vertical="top" wrapText="1"/>
    </xf>
    <xf numFmtId="0" fontId="19" fillId="0" borderId="4" xfId="0" applyFont="1" applyFill="1" applyBorder="1" applyAlignment="1">
      <alignment horizontal="center" vertical="top" wrapText="1"/>
    </xf>
    <xf numFmtId="0" fontId="19" fillId="0" borderId="0" xfId="0" applyFont="1" applyAlignment="1">
      <alignment vertical="top"/>
    </xf>
    <xf numFmtId="0" fontId="12" fillId="0" borderId="45" xfId="0" applyFont="1" applyFill="1" applyBorder="1" applyAlignment="1">
      <alignment horizontal="center" vertical="top" wrapText="1"/>
    </xf>
    <xf numFmtId="0" fontId="33" fillId="0" borderId="0" xfId="0" applyFont="1" applyFill="1" applyAlignment="1">
      <alignment horizontal="justify" vertical="top"/>
    </xf>
    <xf numFmtId="0" fontId="19" fillId="0" borderId="4" xfId="0" applyFont="1" applyFill="1" applyBorder="1" applyAlignment="1">
      <alignment vertical="top" wrapText="1"/>
    </xf>
    <xf numFmtId="0" fontId="24" fillId="0" borderId="4" xfId="0" applyFont="1" applyFill="1" applyBorder="1" applyAlignment="1">
      <alignment horizontal="justify" vertical="top" wrapText="1"/>
    </xf>
    <xf numFmtId="0" fontId="19" fillId="13" borderId="4" xfId="0" applyFont="1" applyFill="1" applyBorder="1" applyAlignment="1">
      <alignment vertical="top" wrapText="1"/>
    </xf>
    <xf numFmtId="0" fontId="19" fillId="0" borderId="4" xfId="0" applyFont="1" applyBorder="1"/>
    <xf numFmtId="41" fontId="19" fillId="0" borderId="0" xfId="4" applyFont="1"/>
    <xf numFmtId="0" fontId="34" fillId="0" borderId="4" xfId="0" applyFont="1" applyBorder="1" applyAlignment="1">
      <alignment horizontal="center" vertical="top"/>
    </xf>
    <xf numFmtId="0" fontId="19" fillId="0" borderId="4" xfId="0" applyFont="1" applyBorder="1" applyAlignment="1">
      <alignment horizontal="center" vertical="top" wrapText="1"/>
    </xf>
    <xf numFmtId="14" fontId="14" fillId="0" borderId="17" xfId="0" applyNumberFormat="1" applyFont="1" applyFill="1" applyBorder="1" applyAlignment="1">
      <alignment horizontal="center" vertical="center" wrapText="1"/>
    </xf>
    <xf numFmtId="14" fontId="14" fillId="0" borderId="19" xfId="0" applyNumberFormat="1" applyFont="1" applyFill="1" applyBorder="1" applyAlignment="1">
      <alignment horizontal="center" vertical="center" wrapText="1"/>
    </xf>
    <xf numFmtId="0" fontId="19" fillId="14" borderId="4" xfId="0" applyFont="1" applyFill="1" applyBorder="1" applyAlignment="1">
      <alignment horizontal="center" vertical="center" wrapText="1"/>
    </xf>
    <xf numFmtId="0" fontId="0" fillId="0" borderId="4" xfId="0" applyBorder="1"/>
    <xf numFmtId="0" fontId="19" fillId="15" borderId="4" xfId="0" applyFont="1" applyFill="1" applyBorder="1" applyAlignment="1">
      <alignment horizontal="center" vertical="center" wrapText="1"/>
    </xf>
    <xf numFmtId="0" fontId="12" fillId="15" borderId="4"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19" fillId="16" borderId="4" xfId="0" applyFont="1" applyFill="1" applyBorder="1" applyAlignment="1">
      <alignment horizontal="center" vertical="center" wrapText="1"/>
    </xf>
    <xf numFmtId="0" fontId="0" fillId="0" borderId="0" xfId="0" applyAlignment="1">
      <alignment wrapText="1"/>
    </xf>
    <xf numFmtId="14" fontId="14" fillId="15" borderId="19" xfId="0" applyNumberFormat="1" applyFont="1" applyFill="1" applyBorder="1" applyAlignment="1">
      <alignment horizontal="center" vertical="center" wrapText="1"/>
    </xf>
    <xf numFmtId="14" fontId="14" fillId="15" borderId="17" xfId="0" applyNumberFormat="1" applyFont="1" applyFill="1" applyBorder="1" applyAlignment="1">
      <alignment horizontal="center" vertical="center" wrapText="1"/>
    </xf>
    <xf numFmtId="0" fontId="14" fillId="15" borderId="17" xfId="0" applyFont="1" applyFill="1" applyBorder="1" applyAlignment="1">
      <alignment horizontal="left" vertical="center" wrapText="1"/>
    </xf>
    <xf numFmtId="0" fontId="14" fillId="15" borderId="19" xfId="0" applyFont="1" applyFill="1" applyBorder="1" applyAlignment="1">
      <alignment horizontal="left" vertical="center" wrapText="1"/>
    </xf>
    <xf numFmtId="0" fontId="14" fillId="15" borderId="18" xfId="0" applyFont="1" applyFill="1" applyBorder="1" applyAlignment="1">
      <alignment horizontal="left" vertical="center" wrapText="1"/>
    </xf>
    <xf numFmtId="14" fontId="14" fillId="16" borderId="18" xfId="0" applyNumberFormat="1" applyFont="1" applyFill="1" applyBorder="1" applyAlignment="1">
      <alignment vertical="center" wrapText="1"/>
    </xf>
    <xf numFmtId="14" fontId="14" fillId="7" borderId="19" xfId="0" applyNumberFormat="1" applyFont="1" applyFill="1" applyBorder="1" applyAlignment="1">
      <alignment horizontal="center" vertical="center" wrapText="1"/>
    </xf>
    <xf numFmtId="14" fontId="14" fillId="16" borderId="19" xfId="0" applyNumberFormat="1" applyFont="1" applyFill="1" applyBorder="1" applyAlignment="1">
      <alignment horizontal="center" vertical="center" wrapText="1"/>
    </xf>
    <xf numFmtId="14" fontId="14" fillId="16" borderId="18" xfId="0" applyNumberFormat="1" applyFont="1" applyFill="1" applyBorder="1" applyAlignment="1">
      <alignment horizontal="center" vertical="center" wrapText="1"/>
    </xf>
    <xf numFmtId="14" fontId="14" fillId="7" borderId="17" xfId="0" applyNumberFormat="1" applyFont="1" applyFill="1" applyBorder="1" applyAlignment="1">
      <alignment horizontal="center" vertical="center" wrapText="1"/>
    </xf>
    <xf numFmtId="0" fontId="14" fillId="7" borderId="4" xfId="0" applyFont="1" applyFill="1" applyBorder="1" applyAlignment="1" applyProtection="1">
      <alignment horizontal="center" vertical="center" wrapText="1"/>
      <protection locked="0"/>
    </xf>
    <xf numFmtId="0" fontId="14" fillId="15" borderId="4" xfId="0" applyFont="1" applyFill="1" applyBorder="1" applyAlignment="1" applyProtection="1">
      <alignment horizontal="center" vertical="center" wrapText="1"/>
      <protection locked="0"/>
    </xf>
    <xf numFmtId="0" fontId="17" fillId="15" borderId="4" xfId="0" applyFont="1" applyFill="1" applyBorder="1" applyAlignment="1">
      <alignment horizontal="center" vertical="center" wrapText="1"/>
    </xf>
    <xf numFmtId="0" fontId="17" fillId="7"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0" xfId="0" applyFont="1" applyFill="1" applyAlignment="1">
      <alignment horizontal="center" vertical="center" wrapText="1"/>
    </xf>
    <xf numFmtId="0" fontId="27" fillId="10" borderId="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7" fillId="12" borderId="7" xfId="0" applyFont="1" applyFill="1" applyBorder="1" applyAlignment="1">
      <alignment horizontal="center" vertical="center" wrapText="1"/>
    </xf>
    <xf numFmtId="0" fontId="27" fillId="12" borderId="8" xfId="0" applyFont="1" applyFill="1" applyBorder="1" applyAlignment="1">
      <alignment horizontal="center" vertical="center" wrapText="1"/>
    </xf>
    <xf numFmtId="0" fontId="27" fillId="12" borderId="20"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22" fillId="12" borderId="4" xfId="0" applyFont="1" applyFill="1" applyBorder="1" applyAlignment="1">
      <alignment horizontal="center" vertical="center" wrapText="1"/>
    </xf>
    <xf numFmtId="0" fontId="16" fillId="0" borderId="0" xfId="0" applyFont="1" applyAlignment="1">
      <alignment wrapText="1"/>
    </xf>
    <xf numFmtId="0" fontId="19" fillId="17" borderId="4" xfId="0" applyFont="1" applyFill="1" applyBorder="1" applyAlignment="1">
      <alignment horizontal="center" vertical="center" wrapText="1"/>
    </xf>
    <xf numFmtId="0" fontId="35" fillId="12" borderId="4"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17" fillId="18" borderId="27" xfId="0" applyFont="1" applyFill="1" applyBorder="1" applyAlignment="1" applyProtection="1">
      <alignment horizontal="justify" vertical="top" wrapText="1"/>
    </xf>
    <xf numFmtId="0" fontId="17" fillId="18" borderId="29" xfId="0" applyFont="1" applyFill="1" applyBorder="1" applyAlignment="1">
      <alignment horizontal="center" vertical="center" wrapText="1"/>
    </xf>
    <xf numFmtId="0" fontId="17" fillId="18" borderId="4" xfId="0" applyFont="1" applyFill="1" applyBorder="1" applyAlignment="1">
      <alignment horizontal="center" vertical="center" wrapText="1"/>
    </xf>
    <xf numFmtId="0" fontId="17" fillId="18" borderId="4" xfId="0" applyFont="1" applyFill="1" applyBorder="1" applyAlignment="1">
      <alignment horizontal="justify" vertical="center" wrapText="1"/>
    </xf>
    <xf numFmtId="0" fontId="17" fillId="18" borderId="26" xfId="0" applyFont="1" applyFill="1" applyBorder="1" applyAlignment="1">
      <alignment horizontal="center" vertical="center" wrapText="1"/>
    </xf>
    <xf numFmtId="15" fontId="17" fillId="18" borderId="4" xfId="0" applyNumberFormat="1" applyFont="1" applyFill="1" applyBorder="1" applyAlignment="1">
      <alignment horizontal="center" vertical="center"/>
    </xf>
    <xf numFmtId="15" fontId="17" fillId="18" borderId="28" xfId="0" applyNumberFormat="1" applyFont="1" applyFill="1" applyBorder="1" applyAlignment="1">
      <alignment horizontal="center" vertical="center" wrapText="1"/>
    </xf>
    <xf numFmtId="0" fontId="17" fillId="0" borderId="24" xfId="0" applyFont="1" applyFill="1" applyBorder="1" applyAlignment="1" applyProtection="1">
      <alignment horizontal="justify" vertical="center" wrapText="1"/>
    </xf>
    <xf numFmtId="0" fontId="17" fillId="0" borderId="25" xfId="0" applyFont="1" applyFill="1" applyBorder="1" applyAlignment="1" applyProtection="1">
      <alignment horizontal="justify" vertical="center" wrapText="1"/>
    </xf>
    <xf numFmtId="15" fontId="17" fillId="0" borderId="4" xfId="0" applyNumberFormat="1"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14" fontId="14" fillId="0" borderId="3" xfId="0" applyNumberFormat="1" applyFont="1" applyBorder="1" applyAlignment="1">
      <alignment horizontal="justify" vertical="center" wrapText="1"/>
    </xf>
    <xf numFmtId="14" fontId="14" fillId="16" borderId="4" xfId="0" applyNumberFormat="1" applyFont="1" applyFill="1" applyBorder="1" applyAlignment="1">
      <alignment horizontal="center" vertical="center" wrapText="1"/>
    </xf>
    <xf numFmtId="14" fontId="14" fillId="7" borderId="5" xfId="0" applyNumberFormat="1" applyFont="1" applyFill="1" applyBorder="1" applyAlignment="1">
      <alignment horizontal="center" vertical="center" wrapText="1"/>
    </xf>
    <xf numFmtId="14" fontId="14" fillId="15" borderId="26" xfId="0" applyNumberFormat="1" applyFont="1" applyFill="1" applyBorder="1" applyAlignment="1">
      <alignment horizontal="center" vertical="center" wrapText="1"/>
    </xf>
    <xf numFmtId="0" fontId="0" fillId="7" borderId="4" xfId="0" applyFill="1" applyBorder="1" applyAlignment="1">
      <alignment horizontal="center" vertical="center"/>
    </xf>
    <xf numFmtId="0" fontId="14" fillId="2" borderId="4" xfId="0" applyFont="1" applyFill="1" applyBorder="1" applyAlignment="1" applyProtection="1">
      <alignment horizontal="left" vertical="top" wrapText="1"/>
      <protection locked="0"/>
    </xf>
    <xf numFmtId="14" fontId="19" fillId="0" borderId="4" xfId="0" applyNumberFormat="1" applyFont="1" applyFill="1" applyBorder="1" applyAlignment="1">
      <alignment horizontal="center" vertical="center" wrapText="1"/>
    </xf>
    <xf numFmtId="0" fontId="20" fillId="0" borderId="4" xfId="0" applyFont="1" applyFill="1" applyBorder="1" applyAlignment="1">
      <alignment horizontal="justify" vertical="top" wrapText="1"/>
    </xf>
    <xf numFmtId="0" fontId="19" fillId="0" borderId="4" xfId="0" applyFont="1" applyFill="1" applyBorder="1" applyAlignment="1">
      <alignment horizontal="justify" vertical="center" wrapText="1"/>
    </xf>
    <xf numFmtId="0" fontId="12"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2"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 fontId="19" fillId="0" borderId="4"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4" fontId="20" fillId="0" borderId="4" xfId="0" applyNumberFormat="1" applyFont="1" applyFill="1" applyBorder="1" applyAlignment="1">
      <alignment horizontal="center" vertical="center" wrapText="1"/>
    </xf>
    <xf numFmtId="0" fontId="20" fillId="0" borderId="4" xfId="0" applyFont="1" applyFill="1" applyBorder="1" applyAlignment="1">
      <alignment horizontal="left" vertical="top" wrapText="1"/>
    </xf>
    <xf numFmtId="0" fontId="20" fillId="0" borderId="4" xfId="0" applyFont="1" applyFill="1" applyBorder="1" applyAlignment="1">
      <alignment horizontal="center" vertical="top" wrapText="1"/>
    </xf>
    <xf numFmtId="0" fontId="19" fillId="0" borderId="0" xfId="0" applyFont="1" applyFill="1" applyAlignment="1">
      <alignment horizontal="justify" vertical="top" wrapText="1"/>
    </xf>
    <xf numFmtId="0" fontId="24" fillId="12" borderId="4" xfId="0" applyFont="1" applyFill="1" applyBorder="1" applyAlignment="1">
      <alignment horizontal="center" vertical="center" wrapText="1"/>
    </xf>
    <xf numFmtId="0" fontId="23" fillId="0" borderId="0" xfId="0" applyFont="1" applyAlignment="1">
      <alignment vertical="top"/>
    </xf>
    <xf numFmtId="0" fontId="39" fillId="7" borderId="4" xfId="0" applyFont="1" applyFill="1" applyBorder="1" applyAlignment="1">
      <alignment horizontal="center" vertical="center" wrapText="1"/>
    </xf>
    <xf numFmtId="0" fontId="19" fillId="0" borderId="4" xfId="0" applyFont="1" applyFill="1" applyBorder="1" applyAlignment="1">
      <alignment horizontal="justify" vertical="top"/>
    </xf>
    <xf numFmtId="0" fontId="19" fillId="0" borderId="45" xfId="0" applyFont="1" applyFill="1" applyBorder="1" applyAlignment="1">
      <alignment horizontal="justify" vertical="top"/>
    </xf>
    <xf numFmtId="0" fontId="12" fillId="0" borderId="4" xfId="0" applyFont="1" applyBorder="1" applyAlignment="1">
      <alignment horizontal="left" vertical="top" wrapText="1"/>
    </xf>
    <xf numFmtId="0" fontId="14" fillId="0" borderId="18" xfId="0" applyFont="1" applyFill="1" applyBorder="1" applyAlignment="1">
      <alignment horizontal="center" vertical="center" wrapText="1"/>
    </xf>
    <xf numFmtId="0" fontId="14" fillId="0" borderId="30" xfId="0" applyFont="1" applyFill="1" applyBorder="1" applyAlignment="1" applyProtection="1">
      <alignment horizontal="left" vertical="center" wrapText="1"/>
      <protection locked="0"/>
    </xf>
    <xf numFmtId="0" fontId="28" fillId="0" borderId="29" xfId="0" applyFont="1" applyFill="1" applyBorder="1" applyAlignment="1" applyProtection="1">
      <alignment horizontal="left" vertical="center" wrapText="1"/>
      <protection locked="0"/>
    </xf>
    <xf numFmtId="0" fontId="14" fillId="0" borderId="29"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0" xfId="0" applyFont="1" applyAlignment="1">
      <alignment vertical="center" wrapText="1"/>
    </xf>
    <xf numFmtId="0" fontId="14" fillId="0" borderId="4" xfId="0" applyFont="1" applyFill="1" applyBorder="1" applyAlignment="1" applyProtection="1">
      <alignment horizontal="justify" vertical="top" wrapText="1"/>
      <protection locked="0"/>
    </xf>
    <xf numFmtId="15" fontId="37" fillId="0" borderId="4" xfId="0" applyNumberFormat="1" applyFont="1" applyFill="1" applyBorder="1" applyAlignment="1">
      <alignment horizontal="justify" vertical="center" wrapText="1"/>
    </xf>
    <xf numFmtId="15" fontId="17" fillId="0" borderId="4" xfId="0" applyNumberFormat="1" applyFont="1" applyFill="1" applyBorder="1" applyAlignment="1">
      <alignment horizontal="justify" vertical="center" wrapText="1"/>
    </xf>
    <xf numFmtId="0" fontId="37" fillId="0" borderId="4" xfId="0" applyFont="1" applyFill="1" applyBorder="1" applyAlignment="1">
      <alignment vertical="center" wrapText="1"/>
    </xf>
    <xf numFmtId="15" fontId="38" fillId="0" borderId="4" xfId="0" applyNumberFormat="1" applyFont="1" applyFill="1" applyBorder="1" applyAlignment="1">
      <alignment horizontal="justify" vertical="center" wrapText="1"/>
    </xf>
    <xf numFmtId="0" fontId="17" fillId="0" borderId="27" xfId="0" applyFont="1" applyFill="1" applyBorder="1" applyAlignment="1">
      <alignment horizontal="justify" vertical="top" wrapText="1"/>
    </xf>
    <xf numFmtId="0" fontId="14" fillId="0" borderId="5" xfId="0" applyFont="1" applyFill="1" applyBorder="1" applyAlignment="1">
      <alignment horizontal="center" vertical="top" wrapText="1"/>
    </xf>
    <xf numFmtId="0" fontId="14" fillId="0" borderId="3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2" fillId="3" borderId="4" xfId="0" applyFont="1" applyFill="1" applyBorder="1" applyAlignment="1">
      <alignment horizontal="center" vertical="center"/>
    </xf>
    <xf numFmtId="0" fontId="0" fillId="0" borderId="4" xfId="0" applyBorder="1"/>
    <xf numFmtId="0" fontId="18" fillId="8" borderId="26"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22" fillId="10" borderId="31"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22" fillId="10" borderId="32" xfId="0" applyFont="1" applyFill="1" applyBorder="1" applyAlignment="1">
      <alignment horizontal="center" vertical="center" wrapText="1"/>
    </xf>
    <xf numFmtId="0" fontId="6" fillId="5" borderId="38" xfId="3" applyFont="1" applyFill="1" applyBorder="1" applyAlignment="1">
      <alignment horizontal="center" vertical="center" wrapText="1"/>
    </xf>
    <xf numFmtId="0" fontId="6" fillId="5" borderId="39" xfId="3" applyFont="1" applyFill="1" applyBorder="1" applyAlignment="1">
      <alignment horizontal="center" vertical="center" wrapText="1"/>
    </xf>
    <xf numFmtId="0" fontId="6" fillId="5" borderId="40" xfId="3" applyFont="1" applyFill="1" applyBorder="1" applyAlignment="1">
      <alignment horizontal="center" vertical="center" wrapText="1"/>
    </xf>
    <xf numFmtId="0" fontId="8" fillId="5" borderId="9" xfId="2" applyFont="1" applyFill="1" applyBorder="1" applyAlignment="1">
      <alignment horizontal="center" vertical="center" wrapText="1"/>
    </xf>
    <xf numFmtId="0" fontId="8" fillId="5" borderId="41" xfId="2" applyFont="1" applyFill="1" applyBorder="1" applyAlignment="1">
      <alignment horizontal="center" vertical="center" wrapText="1"/>
    </xf>
    <xf numFmtId="0" fontId="8" fillId="5" borderId="31" xfId="2" applyFont="1" applyFill="1" applyBorder="1" applyAlignment="1">
      <alignment horizontal="center" vertical="center" wrapText="1"/>
    </xf>
    <xf numFmtId="0" fontId="8" fillId="5" borderId="0" xfId="2" applyFont="1" applyFill="1" applyBorder="1" applyAlignment="1">
      <alignment horizontal="center" vertical="center" wrapText="1"/>
    </xf>
    <xf numFmtId="0" fontId="8" fillId="5" borderId="42" xfId="2" applyFont="1" applyFill="1" applyBorder="1" applyAlignment="1">
      <alignment horizontal="center" vertical="center" wrapText="1"/>
    </xf>
    <xf numFmtId="0" fontId="8" fillId="5" borderId="43" xfId="2" applyFont="1" applyFill="1" applyBorder="1" applyAlignment="1">
      <alignment horizontal="center" vertical="center" wrapText="1"/>
    </xf>
    <xf numFmtId="0" fontId="9" fillId="5" borderId="44" xfId="3" applyFont="1" applyFill="1" applyBorder="1" applyAlignment="1">
      <alignment horizontal="left" vertical="center" wrapText="1"/>
    </xf>
    <xf numFmtId="14" fontId="9" fillId="5" borderId="44" xfId="3" applyNumberFormat="1" applyFont="1" applyFill="1" applyBorder="1" applyAlignment="1">
      <alignment horizontal="left" vertical="center" wrapText="1"/>
    </xf>
    <xf numFmtId="0" fontId="17" fillId="10" borderId="31"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32" xfId="0" applyFont="1" applyFill="1" applyBorder="1" applyAlignment="1">
      <alignment horizontal="center" vertical="center" wrapText="1"/>
    </xf>
    <xf numFmtId="0" fontId="22" fillId="9" borderId="7" xfId="0" applyFont="1" applyFill="1" applyBorder="1" applyAlignment="1">
      <alignment horizontal="center" vertical="center" wrapText="1"/>
    </xf>
    <xf numFmtId="0" fontId="22" fillId="9" borderId="33" xfId="0" applyFont="1" applyFill="1" applyBorder="1" applyAlignment="1">
      <alignment horizontal="center" vertical="center" wrapText="1"/>
    </xf>
    <xf numFmtId="0" fontId="22" fillId="9" borderId="8"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2" fillId="8" borderId="34" xfId="0" applyFont="1" applyFill="1" applyBorder="1" applyAlignment="1">
      <alignment horizontal="center" vertical="center" wrapText="1"/>
    </xf>
    <xf numFmtId="0" fontId="22" fillId="8" borderId="2"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18" fillId="9" borderId="35" xfId="0" applyFont="1" applyFill="1" applyBorder="1" applyAlignment="1">
      <alignment horizontal="center" vertical="center" wrapText="1"/>
    </xf>
    <xf numFmtId="0" fontId="18" fillId="9" borderId="36" xfId="0" applyFont="1" applyFill="1" applyBorder="1" applyAlignment="1">
      <alignment horizontal="center" vertical="center" wrapText="1"/>
    </xf>
    <xf numFmtId="0" fontId="18" fillId="9" borderId="25" xfId="0" applyFont="1" applyFill="1" applyBorder="1" applyAlignment="1">
      <alignment horizontal="center" vertical="center" wrapText="1"/>
    </xf>
    <xf numFmtId="0" fontId="18" fillId="9" borderId="26"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18" fillId="8" borderId="37" xfId="0" applyFont="1" applyFill="1" applyBorder="1" applyAlignment="1">
      <alignment horizontal="center" vertical="center" wrapText="1"/>
    </xf>
    <xf numFmtId="0" fontId="18" fillId="8" borderId="28"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28" xfId="0" applyFont="1" applyFill="1" applyBorder="1" applyAlignment="1">
      <alignment horizontal="center" vertical="center" wrapText="1"/>
    </xf>
    <xf numFmtId="0" fontId="18" fillId="8" borderId="24" xfId="0" applyFont="1" applyFill="1" applyBorder="1" applyAlignment="1">
      <alignment horizontal="center" vertical="center" wrapText="1"/>
    </xf>
    <xf numFmtId="0" fontId="18" fillId="8" borderId="29" xfId="0" applyFont="1" applyFill="1" applyBorder="1" applyAlignment="1">
      <alignment horizontal="center" vertical="center" wrapText="1"/>
    </xf>
    <xf numFmtId="0" fontId="18" fillId="8" borderId="26" xfId="0" applyFont="1" applyFill="1" applyBorder="1" applyAlignment="1">
      <alignment horizontal="center" vertical="center"/>
    </xf>
  </cellXfs>
  <cellStyles count="5">
    <cellStyle name="Millares [0]" xfId="4" builtinId="6"/>
    <cellStyle name="Normal" xfId="0" builtinId="0"/>
    <cellStyle name="Normal 10 2 2 2" xfId="1"/>
    <cellStyle name="Normal 3" xfId="2"/>
    <cellStyle name="Normal_ANEXO A ROL DE LOS ACTORES FRENTE A LOS PRODUCTOS MECI" xfId="3"/>
  </cellStyles>
  <dxfs count="0"/>
  <tableStyles count="0" defaultTableStyle="TableStyleMedium2" defaultPivotStyle="PivotStyleLight16"/>
  <colors>
    <mruColors>
      <color rgb="FFA64C12"/>
      <color rgb="FF934410"/>
      <color rgb="FFFFBC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133350</xdr:rowOff>
    </xdr:from>
    <xdr:to>
      <xdr:col>2</xdr:col>
      <xdr:colOff>3175</xdr:colOff>
      <xdr:row>4</xdr:row>
      <xdr:rowOff>114300</xdr:rowOff>
    </xdr:to>
    <xdr:pic>
      <xdr:nvPicPr>
        <xdr:cNvPr id="1372" name="2 Imagen" descr="C:\Users\snavpyc.VEEDURIA\Desktop\nuevo logo 2.png">
          <a:extLst>
            <a:ext uri="{FF2B5EF4-FFF2-40B4-BE49-F238E27FC236}">
              <a16:creationId xmlns:a16="http://schemas.microsoft.com/office/drawing/2014/main" xmlns="" id="{00000000-0008-0000-0300-00005C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33350"/>
          <a:ext cx="18002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9.bin"/><Relationship Id="rId7" Type="http://schemas.openxmlformats.org/officeDocument/2006/relationships/printerSettings" Target="../printerSettings/printerSettings12.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s://web.microsoftstream.com/video/ab10d554-73e6-4f01-a9d6-985adaf0cfcc" TargetMode="Externa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39997558519241921"/>
  </sheetPr>
  <dimension ref="A1:AB160"/>
  <sheetViews>
    <sheetView topLeftCell="C1" zoomScale="90" zoomScaleNormal="90" workbookViewId="0">
      <pane xSplit="7" ySplit="1" topLeftCell="O53" activePane="bottomRight" state="frozen"/>
      <selection activeCell="C1" sqref="C1"/>
      <selection pane="topRight" activeCell="J1" sqref="J1"/>
      <selection pane="bottomLeft" activeCell="C2" sqref="C2"/>
      <selection pane="bottomRight" activeCell="W96" sqref="W96"/>
    </sheetView>
  </sheetViews>
  <sheetFormatPr baseColWidth="10" defaultColWidth="17.42578125" defaultRowHeight="14.25" x14ac:dyDescent="0.2"/>
  <cols>
    <col min="1" max="1" width="18.140625" style="52" bestFit="1" customWidth="1"/>
    <col min="2" max="2" width="13.85546875" style="52" bestFit="1" customWidth="1"/>
    <col min="3" max="3" width="10" style="52" customWidth="1"/>
    <col min="4" max="4" width="14.140625" style="52" customWidth="1"/>
    <col min="5" max="5" width="10.85546875" style="55" customWidth="1"/>
    <col min="6" max="6" width="34" style="52" customWidth="1"/>
    <col min="7" max="7" width="27.85546875" style="52" hidden="1" customWidth="1"/>
    <col min="8" max="8" width="11.140625" style="52" customWidth="1"/>
    <col min="9" max="9" width="31.85546875" style="52" customWidth="1"/>
    <col min="10" max="10" width="26" style="192" bestFit="1" customWidth="1"/>
    <col min="11" max="11" width="11.85546875" style="52" customWidth="1"/>
    <col min="12" max="12" width="12.85546875" style="52" customWidth="1"/>
    <col min="13" max="13" width="18" style="52" customWidth="1"/>
    <col min="14" max="14" width="16.7109375" style="192" customWidth="1"/>
    <col min="15" max="15" width="60.42578125" style="192" customWidth="1"/>
    <col min="16" max="16" width="15.140625" style="192" customWidth="1"/>
    <col min="17" max="17" width="53.85546875" style="106" hidden="1" customWidth="1"/>
    <col min="18" max="18" width="78.85546875" style="106" hidden="1" customWidth="1"/>
    <col min="19" max="19" width="64.28515625" style="106" hidden="1" customWidth="1"/>
    <col min="20" max="20" width="53.85546875" style="106" hidden="1" customWidth="1"/>
    <col min="21" max="21" width="23.42578125" style="157" hidden="1" customWidth="1"/>
    <col min="22" max="22" width="15.85546875" style="104" hidden="1" customWidth="1"/>
    <col min="23" max="23" width="72.85546875" style="272" customWidth="1"/>
    <col min="24" max="24" width="23.42578125" style="157" bestFit="1" customWidth="1"/>
    <col min="25" max="25" width="20.7109375" style="104" customWidth="1"/>
    <col min="26" max="26" width="25" style="227" customWidth="1"/>
    <col min="27" max="27" width="1.85546875" style="52" bestFit="1" customWidth="1"/>
    <col min="28" max="16384" width="17.42578125" style="52"/>
  </cols>
  <sheetData>
    <row r="1" spans="1:28" ht="48" customHeight="1" x14ac:dyDescent="0.2">
      <c r="A1" s="49" t="s">
        <v>191</v>
      </c>
      <c r="B1" s="103" t="s">
        <v>192</v>
      </c>
      <c r="C1" s="103" t="s">
        <v>193</v>
      </c>
      <c r="D1" s="103" t="s">
        <v>194</v>
      </c>
      <c r="E1" s="103" t="s">
        <v>195</v>
      </c>
      <c r="F1" s="103" t="s">
        <v>196</v>
      </c>
      <c r="G1" s="103" t="s">
        <v>0</v>
      </c>
      <c r="H1" s="103" t="s">
        <v>197</v>
      </c>
      <c r="I1" s="103" t="s">
        <v>198</v>
      </c>
      <c r="J1" s="103" t="s">
        <v>199</v>
      </c>
      <c r="K1" s="103" t="s">
        <v>200</v>
      </c>
      <c r="L1" s="103" t="s">
        <v>201</v>
      </c>
      <c r="M1" s="103" t="s">
        <v>202</v>
      </c>
      <c r="N1" s="239" t="s">
        <v>203</v>
      </c>
      <c r="O1" s="273" t="s">
        <v>1170</v>
      </c>
      <c r="P1" s="239" t="s">
        <v>204</v>
      </c>
      <c r="Q1" s="102" t="s">
        <v>696</v>
      </c>
      <c r="R1" s="102" t="s">
        <v>755</v>
      </c>
      <c r="S1" s="102" t="s">
        <v>791</v>
      </c>
      <c r="T1" s="102" t="s">
        <v>754</v>
      </c>
      <c r="U1" s="102" t="s">
        <v>697</v>
      </c>
      <c r="V1" s="102" t="s">
        <v>756</v>
      </c>
      <c r="W1" s="271" t="s">
        <v>1111</v>
      </c>
      <c r="X1" s="238" t="s">
        <v>697</v>
      </c>
      <c r="Y1" s="238" t="s">
        <v>1112</v>
      </c>
      <c r="Z1" s="226"/>
    </row>
    <row r="2" spans="1:28" ht="156.75" hidden="1" x14ac:dyDescent="0.2">
      <c r="A2" s="96">
        <v>265</v>
      </c>
      <c r="B2" s="96">
        <v>2019</v>
      </c>
      <c r="C2" s="96">
        <v>170</v>
      </c>
      <c r="D2" s="96" t="s">
        <v>205</v>
      </c>
      <c r="E2" s="108" t="s">
        <v>401</v>
      </c>
      <c r="F2" s="54" t="s">
        <v>402</v>
      </c>
      <c r="G2" s="54" t="s">
        <v>403</v>
      </c>
      <c r="H2" s="108">
        <v>1</v>
      </c>
      <c r="I2" s="54" t="s">
        <v>404</v>
      </c>
      <c r="J2" s="54" t="s">
        <v>405</v>
      </c>
      <c r="K2" s="101">
        <v>43642</v>
      </c>
      <c r="L2" s="101">
        <v>44007</v>
      </c>
      <c r="M2" s="99" t="s">
        <v>406</v>
      </c>
      <c r="N2" s="189">
        <v>1</v>
      </c>
      <c r="O2" s="151" t="s">
        <v>892</v>
      </c>
      <c r="P2" s="189">
        <v>100</v>
      </c>
      <c r="Q2" s="54" t="s">
        <v>698</v>
      </c>
      <c r="R2" s="54" t="s">
        <v>699</v>
      </c>
      <c r="S2" s="54"/>
      <c r="T2" s="54"/>
      <c r="U2" s="206" t="s">
        <v>700</v>
      </c>
      <c r="V2" s="206" t="s">
        <v>701</v>
      </c>
      <c r="W2" s="54"/>
      <c r="X2" s="206" t="s">
        <v>700</v>
      </c>
      <c r="Y2" s="206" t="s">
        <v>701</v>
      </c>
      <c r="Z2" s="225"/>
    </row>
    <row r="3" spans="1:28" ht="128.25" hidden="1" x14ac:dyDescent="0.2">
      <c r="A3" s="96">
        <v>265</v>
      </c>
      <c r="B3" s="96">
        <v>2019</v>
      </c>
      <c r="C3" s="96">
        <v>170</v>
      </c>
      <c r="D3" s="96" t="s">
        <v>205</v>
      </c>
      <c r="E3" s="108" t="s">
        <v>401</v>
      </c>
      <c r="F3" s="54" t="s">
        <v>402</v>
      </c>
      <c r="G3" s="54" t="s">
        <v>403</v>
      </c>
      <c r="H3" s="108">
        <v>2</v>
      </c>
      <c r="I3" s="54" t="s">
        <v>407</v>
      </c>
      <c r="J3" s="54" t="s">
        <v>408</v>
      </c>
      <c r="K3" s="101">
        <v>43642</v>
      </c>
      <c r="L3" s="101">
        <v>44007</v>
      </c>
      <c r="M3" s="99" t="s">
        <v>409</v>
      </c>
      <c r="N3" s="189">
        <v>1</v>
      </c>
      <c r="O3" s="151" t="s">
        <v>893</v>
      </c>
      <c r="P3" s="189">
        <v>100</v>
      </c>
      <c r="Q3" s="54" t="s">
        <v>702</v>
      </c>
      <c r="R3" s="54" t="s">
        <v>703</v>
      </c>
      <c r="S3" s="54"/>
      <c r="T3" s="54"/>
      <c r="U3" s="206" t="s">
        <v>700</v>
      </c>
      <c r="V3" s="206" t="s">
        <v>701</v>
      </c>
      <c r="W3" s="54"/>
      <c r="X3" s="206" t="s">
        <v>700</v>
      </c>
      <c r="Y3" s="206" t="s">
        <v>701</v>
      </c>
      <c r="Z3" s="225"/>
    </row>
    <row r="4" spans="1:28" ht="85.5" hidden="1" x14ac:dyDescent="0.2">
      <c r="A4" s="96">
        <v>265</v>
      </c>
      <c r="B4" s="96">
        <v>2019</v>
      </c>
      <c r="C4" s="96">
        <v>170</v>
      </c>
      <c r="D4" s="96" t="s">
        <v>205</v>
      </c>
      <c r="E4" s="108" t="s">
        <v>401</v>
      </c>
      <c r="F4" s="54" t="s">
        <v>402</v>
      </c>
      <c r="G4" s="54" t="s">
        <v>629</v>
      </c>
      <c r="H4" s="108">
        <v>3</v>
      </c>
      <c r="I4" s="54" t="s">
        <v>630</v>
      </c>
      <c r="J4" s="54" t="s">
        <v>410</v>
      </c>
      <c r="K4" s="101">
        <v>43642</v>
      </c>
      <c r="L4" s="101">
        <v>44007</v>
      </c>
      <c r="M4" s="99" t="s">
        <v>411</v>
      </c>
      <c r="N4" s="189">
        <v>1</v>
      </c>
      <c r="O4" s="151" t="s">
        <v>894</v>
      </c>
      <c r="P4" s="189">
        <v>100</v>
      </c>
      <c r="Q4" s="54" t="s">
        <v>704</v>
      </c>
      <c r="R4" s="54" t="s">
        <v>895</v>
      </c>
      <c r="S4" s="54"/>
      <c r="T4" s="54"/>
      <c r="U4" s="206" t="s">
        <v>700</v>
      </c>
      <c r="V4" s="206" t="s">
        <v>701</v>
      </c>
      <c r="W4" s="54"/>
      <c r="X4" s="206" t="s">
        <v>700</v>
      </c>
      <c r="Y4" s="206" t="s">
        <v>701</v>
      </c>
      <c r="Z4" s="225"/>
    </row>
    <row r="5" spans="1:28" ht="199.5" hidden="1" x14ac:dyDescent="0.2">
      <c r="A5" s="96">
        <v>265</v>
      </c>
      <c r="B5" s="96">
        <v>2019</v>
      </c>
      <c r="C5" s="96">
        <v>170</v>
      </c>
      <c r="D5" s="96" t="s">
        <v>205</v>
      </c>
      <c r="E5" s="108" t="s">
        <v>239</v>
      </c>
      <c r="F5" s="54" t="s">
        <v>412</v>
      </c>
      <c r="G5" s="54" t="s">
        <v>413</v>
      </c>
      <c r="H5" s="108">
        <v>1</v>
      </c>
      <c r="I5" s="54" t="s">
        <v>631</v>
      </c>
      <c r="J5" s="54" t="s">
        <v>632</v>
      </c>
      <c r="K5" s="101">
        <v>43642</v>
      </c>
      <c r="L5" s="101">
        <v>44007</v>
      </c>
      <c r="M5" s="99" t="s">
        <v>414</v>
      </c>
      <c r="N5" s="189">
        <v>1</v>
      </c>
      <c r="O5" s="151" t="s">
        <v>806</v>
      </c>
      <c r="P5" s="189">
        <v>100</v>
      </c>
      <c r="Q5" s="54" t="s">
        <v>896</v>
      </c>
      <c r="R5" s="54" t="s">
        <v>705</v>
      </c>
      <c r="S5" s="54"/>
      <c r="T5" s="54"/>
      <c r="U5" s="206" t="s">
        <v>700</v>
      </c>
      <c r="V5" s="206" t="s">
        <v>710</v>
      </c>
      <c r="W5" s="54"/>
      <c r="X5" s="206" t="s">
        <v>700</v>
      </c>
      <c r="Y5" s="206" t="s">
        <v>710</v>
      </c>
      <c r="Z5" s="225"/>
    </row>
    <row r="6" spans="1:28" ht="199.5" hidden="1" x14ac:dyDescent="0.2">
      <c r="A6" s="96">
        <v>265</v>
      </c>
      <c r="B6" s="96">
        <v>2019</v>
      </c>
      <c r="C6" s="96">
        <v>170</v>
      </c>
      <c r="D6" s="96" t="s">
        <v>205</v>
      </c>
      <c r="E6" s="108" t="s">
        <v>239</v>
      </c>
      <c r="F6" s="54" t="s">
        <v>412</v>
      </c>
      <c r="G6" s="54" t="s">
        <v>413</v>
      </c>
      <c r="H6" s="108">
        <v>2</v>
      </c>
      <c r="I6" s="54" t="s">
        <v>415</v>
      </c>
      <c r="J6" s="54" t="s">
        <v>416</v>
      </c>
      <c r="K6" s="101">
        <v>43642</v>
      </c>
      <c r="L6" s="101">
        <v>44007</v>
      </c>
      <c r="M6" s="99" t="s">
        <v>417</v>
      </c>
      <c r="N6" s="189">
        <v>1</v>
      </c>
      <c r="O6" s="151" t="s">
        <v>806</v>
      </c>
      <c r="P6" s="189">
        <v>100</v>
      </c>
      <c r="Q6" s="54" t="s">
        <v>896</v>
      </c>
      <c r="R6" s="54" t="s">
        <v>705</v>
      </c>
      <c r="S6" s="54"/>
      <c r="T6" s="54"/>
      <c r="U6" s="206" t="s">
        <v>700</v>
      </c>
      <c r="V6" s="206" t="s">
        <v>710</v>
      </c>
      <c r="W6" s="54"/>
      <c r="X6" s="206" t="s">
        <v>700</v>
      </c>
      <c r="Y6" s="206" t="s">
        <v>710</v>
      </c>
      <c r="Z6" s="225"/>
      <c r="AB6" s="199"/>
    </row>
    <row r="7" spans="1:28" ht="256.5" hidden="1" x14ac:dyDescent="0.2">
      <c r="A7" s="96">
        <v>265</v>
      </c>
      <c r="B7" s="96">
        <v>2019</v>
      </c>
      <c r="C7" s="96">
        <v>170</v>
      </c>
      <c r="D7" s="96" t="s">
        <v>205</v>
      </c>
      <c r="E7" s="108" t="s">
        <v>241</v>
      </c>
      <c r="F7" s="54" t="s">
        <v>418</v>
      </c>
      <c r="G7" s="54" t="s">
        <v>633</v>
      </c>
      <c r="H7" s="108">
        <v>1</v>
      </c>
      <c r="I7" s="54" t="s">
        <v>631</v>
      </c>
      <c r="J7" s="54" t="s">
        <v>632</v>
      </c>
      <c r="K7" s="101">
        <v>43642</v>
      </c>
      <c r="L7" s="101">
        <v>44007</v>
      </c>
      <c r="M7" s="99" t="s">
        <v>244</v>
      </c>
      <c r="N7" s="189">
        <v>1</v>
      </c>
      <c r="O7" s="151" t="s">
        <v>806</v>
      </c>
      <c r="P7" s="189">
        <v>100</v>
      </c>
      <c r="Q7" s="54" t="s">
        <v>897</v>
      </c>
      <c r="R7" s="54" t="s">
        <v>705</v>
      </c>
      <c r="S7" s="54"/>
      <c r="T7" s="54"/>
      <c r="U7" s="206" t="s">
        <v>700</v>
      </c>
      <c r="V7" s="206" t="s">
        <v>710</v>
      </c>
      <c r="W7" s="54"/>
      <c r="X7" s="206" t="s">
        <v>700</v>
      </c>
      <c r="Y7" s="206" t="s">
        <v>710</v>
      </c>
      <c r="Z7" s="225"/>
    </row>
    <row r="8" spans="1:28" ht="99.75" hidden="1" x14ac:dyDescent="0.2">
      <c r="A8" s="96">
        <v>265</v>
      </c>
      <c r="B8" s="96">
        <v>2019</v>
      </c>
      <c r="C8" s="96">
        <v>170</v>
      </c>
      <c r="D8" s="96" t="s">
        <v>205</v>
      </c>
      <c r="E8" s="108" t="s">
        <v>419</v>
      </c>
      <c r="F8" s="54" t="s">
        <v>420</v>
      </c>
      <c r="G8" s="54" t="s">
        <v>634</v>
      </c>
      <c r="H8" s="108">
        <v>1</v>
      </c>
      <c r="I8" s="54" t="s">
        <v>421</v>
      </c>
      <c r="J8" s="54" t="s">
        <v>422</v>
      </c>
      <c r="K8" s="101">
        <v>43642</v>
      </c>
      <c r="L8" s="101">
        <v>44007</v>
      </c>
      <c r="M8" s="99" t="s">
        <v>423</v>
      </c>
      <c r="N8" s="189">
        <v>1</v>
      </c>
      <c r="O8" s="151" t="s">
        <v>898</v>
      </c>
      <c r="P8" s="189">
        <v>100</v>
      </c>
      <c r="Q8" s="54" t="s">
        <v>702</v>
      </c>
      <c r="R8" s="54" t="s">
        <v>703</v>
      </c>
      <c r="S8" s="54"/>
      <c r="T8" s="54"/>
      <c r="U8" s="206" t="s">
        <v>700</v>
      </c>
      <c r="V8" s="206" t="s">
        <v>701</v>
      </c>
      <c r="W8" s="54"/>
      <c r="X8" s="206" t="s">
        <v>700</v>
      </c>
      <c r="Y8" s="206" t="s">
        <v>701</v>
      </c>
      <c r="Z8" s="225"/>
    </row>
    <row r="9" spans="1:28" ht="156.75" hidden="1" x14ac:dyDescent="0.2">
      <c r="A9" s="96">
        <v>265</v>
      </c>
      <c r="B9" s="96">
        <v>2019</v>
      </c>
      <c r="C9" s="96">
        <v>170</v>
      </c>
      <c r="D9" s="96" t="s">
        <v>205</v>
      </c>
      <c r="E9" s="108" t="s">
        <v>424</v>
      </c>
      <c r="F9" s="54" t="s">
        <v>425</v>
      </c>
      <c r="G9" s="54" t="s">
        <v>1</v>
      </c>
      <c r="H9" s="108">
        <v>1</v>
      </c>
      <c r="I9" s="54" t="s">
        <v>2</v>
      </c>
      <c r="J9" s="54" t="s">
        <v>3</v>
      </c>
      <c r="K9" s="101">
        <v>43642</v>
      </c>
      <c r="L9" s="101">
        <v>44007</v>
      </c>
      <c r="M9" s="99" t="s">
        <v>426</v>
      </c>
      <c r="N9" s="189">
        <v>1</v>
      </c>
      <c r="O9" s="151" t="s">
        <v>814</v>
      </c>
      <c r="P9" s="189">
        <v>100</v>
      </c>
      <c r="Q9" s="54" t="s">
        <v>899</v>
      </c>
      <c r="R9" s="54" t="s">
        <v>706</v>
      </c>
      <c r="S9" s="54"/>
      <c r="T9" s="54"/>
      <c r="U9" s="206" t="s">
        <v>700</v>
      </c>
      <c r="V9" s="206" t="s">
        <v>701</v>
      </c>
      <c r="W9" s="54"/>
      <c r="X9" s="206" t="s">
        <v>700</v>
      </c>
      <c r="Y9" s="206" t="s">
        <v>701</v>
      </c>
      <c r="Z9" s="225"/>
    </row>
    <row r="10" spans="1:28" ht="156.75" hidden="1" x14ac:dyDescent="0.2">
      <c r="A10" s="96">
        <v>265</v>
      </c>
      <c r="B10" s="96">
        <v>2019</v>
      </c>
      <c r="C10" s="96">
        <v>170</v>
      </c>
      <c r="D10" s="96" t="s">
        <v>205</v>
      </c>
      <c r="E10" s="108" t="s">
        <v>424</v>
      </c>
      <c r="F10" s="54" t="s">
        <v>425</v>
      </c>
      <c r="G10" s="54" t="s">
        <v>1</v>
      </c>
      <c r="H10" s="108">
        <v>2</v>
      </c>
      <c r="I10" s="54" t="s">
        <v>4</v>
      </c>
      <c r="J10" s="54" t="s">
        <v>5</v>
      </c>
      <c r="K10" s="101">
        <v>43642</v>
      </c>
      <c r="L10" s="101">
        <v>44007</v>
      </c>
      <c r="M10" s="99" t="s">
        <v>426</v>
      </c>
      <c r="N10" s="189">
        <v>1</v>
      </c>
      <c r="O10" s="151" t="s">
        <v>815</v>
      </c>
      <c r="P10" s="189">
        <v>100</v>
      </c>
      <c r="Q10" s="54" t="s">
        <v>707</v>
      </c>
      <c r="R10" s="54" t="s">
        <v>708</v>
      </c>
      <c r="S10" s="54"/>
      <c r="T10" s="54"/>
      <c r="U10" s="206" t="s">
        <v>700</v>
      </c>
      <c r="V10" s="206" t="s">
        <v>701</v>
      </c>
      <c r="W10" s="54"/>
      <c r="X10" s="206" t="s">
        <v>700</v>
      </c>
      <c r="Y10" s="206" t="s">
        <v>701</v>
      </c>
      <c r="Z10" s="225"/>
    </row>
    <row r="11" spans="1:28" ht="156.75" hidden="1" x14ac:dyDescent="0.2">
      <c r="A11" s="96">
        <v>265</v>
      </c>
      <c r="B11" s="96">
        <v>2019</v>
      </c>
      <c r="C11" s="96">
        <v>170</v>
      </c>
      <c r="D11" s="96" t="s">
        <v>205</v>
      </c>
      <c r="E11" s="108" t="s">
        <v>424</v>
      </c>
      <c r="F11" s="54" t="s">
        <v>425</v>
      </c>
      <c r="G11" s="54" t="s">
        <v>1</v>
      </c>
      <c r="H11" s="108">
        <v>3</v>
      </c>
      <c r="I11" s="54" t="s">
        <v>6</v>
      </c>
      <c r="J11" s="54" t="s">
        <v>7</v>
      </c>
      <c r="K11" s="101">
        <v>43642</v>
      </c>
      <c r="L11" s="101">
        <v>44007</v>
      </c>
      <c r="M11" s="99" t="s">
        <v>426</v>
      </c>
      <c r="N11" s="189">
        <v>1</v>
      </c>
      <c r="O11" s="151" t="s">
        <v>635</v>
      </c>
      <c r="P11" s="189">
        <v>100</v>
      </c>
      <c r="Q11" s="54" t="s">
        <v>709</v>
      </c>
      <c r="R11" s="54" t="s">
        <v>900</v>
      </c>
      <c r="S11" s="54"/>
      <c r="T11" s="54"/>
      <c r="U11" s="206" t="s">
        <v>700</v>
      </c>
      <c r="V11" s="206" t="s">
        <v>710</v>
      </c>
      <c r="W11" s="54"/>
      <c r="X11" s="206" t="s">
        <v>700</v>
      </c>
      <c r="Y11" s="206" t="s">
        <v>710</v>
      </c>
      <c r="Z11" s="225"/>
    </row>
    <row r="12" spans="1:28" ht="85.5" hidden="1" x14ac:dyDescent="0.2">
      <c r="A12" s="96">
        <v>265</v>
      </c>
      <c r="B12" s="96">
        <v>2019</v>
      </c>
      <c r="C12" s="96">
        <v>170</v>
      </c>
      <c r="D12" s="96" t="s">
        <v>205</v>
      </c>
      <c r="E12" s="108" t="s">
        <v>245</v>
      </c>
      <c r="F12" s="54" t="s">
        <v>427</v>
      </c>
      <c r="G12" s="54" t="s">
        <v>428</v>
      </c>
      <c r="H12" s="108">
        <v>1</v>
      </c>
      <c r="I12" s="54" t="s">
        <v>636</v>
      </c>
      <c r="J12" s="54" t="s">
        <v>429</v>
      </c>
      <c r="K12" s="101">
        <v>43642</v>
      </c>
      <c r="L12" s="101">
        <v>44007</v>
      </c>
      <c r="M12" s="99" t="s">
        <v>295</v>
      </c>
      <c r="N12" s="189">
        <v>1</v>
      </c>
      <c r="O12" s="151" t="s">
        <v>901</v>
      </c>
      <c r="P12" s="189">
        <v>100</v>
      </c>
      <c r="Q12" s="54" t="s">
        <v>711</v>
      </c>
      <c r="R12" s="54" t="s">
        <v>902</v>
      </c>
      <c r="S12" s="54"/>
      <c r="T12" s="54"/>
      <c r="U12" s="206" t="s">
        <v>700</v>
      </c>
      <c r="V12" s="206" t="s">
        <v>710</v>
      </c>
      <c r="W12" s="54"/>
      <c r="X12" s="206" t="s">
        <v>700</v>
      </c>
      <c r="Y12" s="206" t="s">
        <v>710</v>
      </c>
      <c r="Z12" s="225"/>
    </row>
    <row r="13" spans="1:28" ht="99.75" hidden="1" x14ac:dyDescent="0.2">
      <c r="A13" s="96">
        <v>265</v>
      </c>
      <c r="B13" s="96">
        <v>2019</v>
      </c>
      <c r="C13" s="96">
        <v>170</v>
      </c>
      <c r="D13" s="96" t="s">
        <v>205</v>
      </c>
      <c r="E13" s="108" t="s">
        <v>430</v>
      </c>
      <c r="F13" s="54" t="s">
        <v>431</v>
      </c>
      <c r="G13" s="54" t="s">
        <v>634</v>
      </c>
      <c r="H13" s="108">
        <v>1</v>
      </c>
      <c r="I13" s="54" t="s">
        <v>421</v>
      </c>
      <c r="J13" s="54" t="s">
        <v>422</v>
      </c>
      <c r="K13" s="101">
        <v>43642</v>
      </c>
      <c r="L13" s="101">
        <v>44007</v>
      </c>
      <c r="M13" s="99" t="s">
        <v>423</v>
      </c>
      <c r="N13" s="189">
        <v>1</v>
      </c>
      <c r="O13" s="151" t="s">
        <v>893</v>
      </c>
      <c r="P13" s="189">
        <v>100</v>
      </c>
      <c r="Q13" s="54" t="s">
        <v>702</v>
      </c>
      <c r="R13" s="54" t="s">
        <v>703</v>
      </c>
      <c r="S13" s="54"/>
      <c r="T13" s="54"/>
      <c r="U13" s="206" t="s">
        <v>700</v>
      </c>
      <c r="V13" s="206" t="s">
        <v>701</v>
      </c>
      <c r="W13" s="54"/>
      <c r="X13" s="206" t="s">
        <v>700</v>
      </c>
      <c r="Y13" s="206" t="s">
        <v>701</v>
      </c>
      <c r="Z13" s="225"/>
    </row>
    <row r="14" spans="1:28" ht="199.5" hidden="1" x14ac:dyDescent="0.2">
      <c r="A14" s="96">
        <v>265</v>
      </c>
      <c r="B14" s="96">
        <v>2019</v>
      </c>
      <c r="C14" s="96">
        <v>170</v>
      </c>
      <c r="D14" s="96" t="s">
        <v>205</v>
      </c>
      <c r="E14" s="108" t="s">
        <v>432</v>
      </c>
      <c r="F14" s="54" t="s">
        <v>433</v>
      </c>
      <c r="G14" s="54" t="s">
        <v>434</v>
      </c>
      <c r="H14" s="108">
        <v>1</v>
      </c>
      <c r="I14" s="54" t="s">
        <v>435</v>
      </c>
      <c r="J14" s="54" t="s">
        <v>436</v>
      </c>
      <c r="K14" s="101">
        <v>43642</v>
      </c>
      <c r="L14" s="101">
        <v>44007</v>
      </c>
      <c r="M14" s="99" t="s">
        <v>437</v>
      </c>
      <c r="N14" s="189">
        <v>1</v>
      </c>
      <c r="O14" s="153" t="s">
        <v>807</v>
      </c>
      <c r="P14" s="193">
        <v>100</v>
      </c>
      <c r="Q14" s="54" t="s">
        <v>712</v>
      </c>
      <c r="R14" s="54" t="s">
        <v>713</v>
      </c>
      <c r="S14" s="54"/>
      <c r="T14" s="54"/>
      <c r="U14" s="206" t="s">
        <v>700</v>
      </c>
      <c r="V14" s="206" t="s">
        <v>701</v>
      </c>
      <c r="W14" s="54"/>
      <c r="X14" s="206" t="s">
        <v>700</v>
      </c>
      <c r="Y14" s="206" t="s">
        <v>701</v>
      </c>
      <c r="Z14" s="225"/>
    </row>
    <row r="15" spans="1:28" ht="199.5" hidden="1" x14ac:dyDescent="0.2">
      <c r="A15" s="96">
        <v>265</v>
      </c>
      <c r="B15" s="96">
        <v>2019</v>
      </c>
      <c r="C15" s="96">
        <v>170</v>
      </c>
      <c r="D15" s="96" t="s">
        <v>205</v>
      </c>
      <c r="E15" s="108" t="s">
        <v>206</v>
      </c>
      <c r="F15" s="54" t="s">
        <v>433</v>
      </c>
      <c r="G15" s="54" t="s">
        <v>434</v>
      </c>
      <c r="H15" s="108">
        <v>1</v>
      </c>
      <c r="I15" s="54" t="s">
        <v>435</v>
      </c>
      <c r="J15" s="54" t="s">
        <v>436</v>
      </c>
      <c r="K15" s="101">
        <v>43642</v>
      </c>
      <c r="L15" s="101">
        <v>44007</v>
      </c>
      <c r="M15" s="99" t="s">
        <v>437</v>
      </c>
      <c r="N15" s="189">
        <v>1</v>
      </c>
      <c r="O15" s="151" t="s">
        <v>807</v>
      </c>
      <c r="P15" s="189">
        <v>100</v>
      </c>
      <c r="Q15" s="54" t="s">
        <v>712</v>
      </c>
      <c r="R15" s="54" t="s">
        <v>713</v>
      </c>
      <c r="S15" s="54"/>
      <c r="T15" s="54"/>
      <c r="U15" s="206" t="s">
        <v>700</v>
      </c>
      <c r="V15" s="206" t="s">
        <v>701</v>
      </c>
      <c r="W15" s="54"/>
      <c r="X15" s="206" t="s">
        <v>700</v>
      </c>
      <c r="Y15" s="206" t="s">
        <v>701</v>
      </c>
      <c r="Z15" s="225"/>
    </row>
    <row r="16" spans="1:28" ht="156.75" hidden="1" x14ac:dyDescent="0.2">
      <c r="A16" s="96">
        <v>265</v>
      </c>
      <c r="B16" s="96">
        <v>2019</v>
      </c>
      <c r="C16" s="96">
        <v>170</v>
      </c>
      <c r="D16" s="96" t="s">
        <v>205</v>
      </c>
      <c r="E16" s="108" t="s">
        <v>215</v>
      </c>
      <c r="F16" s="54" t="s">
        <v>438</v>
      </c>
      <c r="G16" s="54" t="s">
        <v>403</v>
      </c>
      <c r="H16" s="108">
        <v>1</v>
      </c>
      <c r="I16" s="54" t="s">
        <v>404</v>
      </c>
      <c r="J16" s="54" t="s">
        <v>439</v>
      </c>
      <c r="K16" s="101">
        <v>43642</v>
      </c>
      <c r="L16" s="101">
        <v>44007</v>
      </c>
      <c r="M16" s="99" t="s">
        <v>440</v>
      </c>
      <c r="N16" s="189">
        <v>1</v>
      </c>
      <c r="O16" s="151" t="s">
        <v>892</v>
      </c>
      <c r="P16" s="189">
        <v>100</v>
      </c>
      <c r="Q16" s="54" t="s">
        <v>698</v>
      </c>
      <c r="R16" s="54" t="s">
        <v>714</v>
      </c>
      <c r="S16" s="54"/>
      <c r="T16" s="54"/>
      <c r="U16" s="206" t="s">
        <v>700</v>
      </c>
      <c r="V16" s="206" t="s">
        <v>701</v>
      </c>
      <c r="W16" s="54"/>
      <c r="X16" s="206" t="s">
        <v>700</v>
      </c>
      <c r="Y16" s="206" t="s">
        <v>701</v>
      </c>
      <c r="Z16" s="225"/>
    </row>
    <row r="17" spans="1:26" ht="128.25" hidden="1" x14ac:dyDescent="0.2">
      <c r="A17" s="96">
        <v>265</v>
      </c>
      <c r="B17" s="96">
        <v>2019</v>
      </c>
      <c r="C17" s="96">
        <v>170</v>
      </c>
      <c r="D17" s="96" t="s">
        <v>205</v>
      </c>
      <c r="E17" s="108" t="s">
        <v>215</v>
      </c>
      <c r="F17" s="54" t="s">
        <v>438</v>
      </c>
      <c r="G17" s="54" t="s">
        <v>403</v>
      </c>
      <c r="H17" s="108">
        <v>2</v>
      </c>
      <c r="I17" s="54" t="s">
        <v>407</v>
      </c>
      <c r="J17" s="54" t="s">
        <v>408</v>
      </c>
      <c r="K17" s="101">
        <v>43642</v>
      </c>
      <c r="L17" s="101">
        <v>44007</v>
      </c>
      <c r="M17" s="99" t="s">
        <v>409</v>
      </c>
      <c r="N17" s="189">
        <v>1</v>
      </c>
      <c r="O17" s="151" t="s">
        <v>903</v>
      </c>
      <c r="P17" s="189">
        <v>100</v>
      </c>
      <c r="Q17" s="54" t="s">
        <v>702</v>
      </c>
      <c r="R17" s="54" t="s">
        <v>703</v>
      </c>
      <c r="S17" s="54"/>
      <c r="T17" s="54"/>
      <c r="U17" s="206" t="s">
        <v>700</v>
      </c>
      <c r="V17" s="206" t="s">
        <v>701</v>
      </c>
      <c r="W17" s="54"/>
      <c r="X17" s="206" t="s">
        <v>700</v>
      </c>
      <c r="Y17" s="206" t="s">
        <v>701</v>
      </c>
      <c r="Z17" s="225"/>
    </row>
    <row r="18" spans="1:26" ht="213.75" hidden="1" x14ac:dyDescent="0.2">
      <c r="A18" s="96">
        <v>265</v>
      </c>
      <c r="B18" s="96">
        <v>2019</v>
      </c>
      <c r="C18" s="96">
        <v>170</v>
      </c>
      <c r="D18" s="96" t="s">
        <v>205</v>
      </c>
      <c r="E18" s="108" t="s">
        <v>215</v>
      </c>
      <c r="F18" s="54" t="s">
        <v>438</v>
      </c>
      <c r="G18" s="54" t="s">
        <v>441</v>
      </c>
      <c r="H18" s="108">
        <v>3</v>
      </c>
      <c r="I18" s="54" t="s">
        <v>442</v>
      </c>
      <c r="J18" s="54" t="s">
        <v>213</v>
      </c>
      <c r="K18" s="101">
        <v>43642</v>
      </c>
      <c r="L18" s="101">
        <v>44185</v>
      </c>
      <c r="M18" s="99" t="s">
        <v>443</v>
      </c>
      <c r="N18" s="189">
        <v>1</v>
      </c>
      <c r="O18" s="151" t="s">
        <v>904</v>
      </c>
      <c r="P18" s="189">
        <v>100</v>
      </c>
      <c r="Q18" s="54" t="s">
        <v>905</v>
      </c>
      <c r="R18" s="54" t="s">
        <v>715</v>
      </c>
      <c r="S18" s="54"/>
      <c r="T18" s="54" t="s">
        <v>1025</v>
      </c>
      <c r="U18" s="206" t="s">
        <v>768</v>
      </c>
      <c r="V18" s="206" t="s">
        <v>710</v>
      </c>
      <c r="W18" s="54"/>
      <c r="X18" s="206" t="s">
        <v>768</v>
      </c>
      <c r="Y18" s="206" t="s">
        <v>710</v>
      </c>
      <c r="Z18" s="225"/>
    </row>
    <row r="19" spans="1:26" ht="99.75" hidden="1" x14ac:dyDescent="0.2">
      <c r="A19" s="96">
        <v>265</v>
      </c>
      <c r="B19" s="96">
        <v>2019</v>
      </c>
      <c r="C19" s="96">
        <v>170</v>
      </c>
      <c r="D19" s="96" t="s">
        <v>205</v>
      </c>
      <c r="E19" s="108" t="s">
        <v>215</v>
      </c>
      <c r="F19" s="54" t="s">
        <v>438</v>
      </c>
      <c r="G19" s="54" t="s">
        <v>634</v>
      </c>
      <c r="H19" s="108">
        <v>4</v>
      </c>
      <c r="I19" s="54" t="s">
        <v>421</v>
      </c>
      <c r="J19" s="54" t="s">
        <v>422</v>
      </c>
      <c r="K19" s="101">
        <v>43642</v>
      </c>
      <c r="L19" s="101">
        <v>44007</v>
      </c>
      <c r="M19" s="99" t="s">
        <v>423</v>
      </c>
      <c r="N19" s="189">
        <v>1</v>
      </c>
      <c r="O19" s="151" t="s">
        <v>906</v>
      </c>
      <c r="P19" s="189">
        <v>100</v>
      </c>
      <c r="Q19" s="54" t="s">
        <v>702</v>
      </c>
      <c r="R19" s="54" t="s">
        <v>703</v>
      </c>
      <c r="S19" s="54"/>
      <c r="T19" s="54"/>
      <c r="U19" s="206" t="s">
        <v>700</v>
      </c>
      <c r="V19" s="206" t="s">
        <v>701</v>
      </c>
      <c r="W19" s="54"/>
      <c r="X19" s="206" t="s">
        <v>700</v>
      </c>
      <c r="Y19" s="206" t="s">
        <v>701</v>
      </c>
      <c r="Z19" s="225"/>
    </row>
    <row r="20" spans="1:26" ht="199.5" hidden="1" x14ac:dyDescent="0.2">
      <c r="A20" s="96">
        <v>265</v>
      </c>
      <c r="B20" s="96">
        <v>2019</v>
      </c>
      <c r="C20" s="96">
        <v>170</v>
      </c>
      <c r="D20" s="96" t="s">
        <v>205</v>
      </c>
      <c r="E20" s="108" t="s">
        <v>218</v>
      </c>
      <c r="F20" s="54" t="s">
        <v>433</v>
      </c>
      <c r="G20" s="54" t="s">
        <v>434</v>
      </c>
      <c r="H20" s="108">
        <v>1</v>
      </c>
      <c r="I20" s="54" t="s">
        <v>435</v>
      </c>
      <c r="J20" s="54" t="s">
        <v>436</v>
      </c>
      <c r="K20" s="101">
        <v>43642</v>
      </c>
      <c r="L20" s="101">
        <v>44007</v>
      </c>
      <c r="M20" s="99" t="s">
        <v>437</v>
      </c>
      <c r="N20" s="189">
        <v>1</v>
      </c>
      <c r="O20" s="151" t="s">
        <v>808</v>
      </c>
      <c r="P20" s="189">
        <v>100</v>
      </c>
      <c r="Q20" s="54" t="s">
        <v>716</v>
      </c>
      <c r="R20" s="54" t="s">
        <v>713</v>
      </c>
      <c r="S20" s="54"/>
      <c r="T20" s="54"/>
      <c r="U20" s="206" t="s">
        <v>700</v>
      </c>
      <c r="V20" s="206" t="s">
        <v>701</v>
      </c>
      <c r="W20" s="54"/>
      <c r="X20" s="206" t="s">
        <v>700</v>
      </c>
      <c r="Y20" s="206" t="s">
        <v>701</v>
      </c>
      <c r="Z20" s="225"/>
    </row>
    <row r="21" spans="1:26" ht="185.25" hidden="1" x14ac:dyDescent="0.2">
      <c r="A21" s="96">
        <v>265</v>
      </c>
      <c r="B21" s="96">
        <v>2019</v>
      </c>
      <c r="C21" s="96">
        <v>170</v>
      </c>
      <c r="D21" s="96" t="s">
        <v>205</v>
      </c>
      <c r="E21" s="108" t="s">
        <v>224</v>
      </c>
      <c r="F21" s="54" t="s">
        <v>444</v>
      </c>
      <c r="G21" s="54" t="s">
        <v>445</v>
      </c>
      <c r="H21" s="108">
        <v>1</v>
      </c>
      <c r="I21" s="54" t="s">
        <v>446</v>
      </c>
      <c r="J21" s="54" t="s">
        <v>447</v>
      </c>
      <c r="K21" s="101">
        <v>43642</v>
      </c>
      <c r="L21" s="101">
        <v>44007</v>
      </c>
      <c r="M21" s="99" t="s">
        <v>244</v>
      </c>
      <c r="N21" s="189">
        <v>1</v>
      </c>
      <c r="O21" s="151" t="s">
        <v>907</v>
      </c>
      <c r="P21" s="189">
        <v>100</v>
      </c>
      <c r="Q21" s="54" t="s">
        <v>908</v>
      </c>
      <c r="R21" s="54" t="s">
        <v>717</v>
      </c>
      <c r="S21" s="54"/>
      <c r="T21" s="54"/>
      <c r="U21" s="206" t="s">
        <v>700</v>
      </c>
      <c r="V21" s="206" t="s">
        <v>701</v>
      </c>
      <c r="W21" s="54"/>
      <c r="X21" s="206" t="s">
        <v>700</v>
      </c>
      <c r="Y21" s="206" t="s">
        <v>701</v>
      </c>
      <c r="Z21" s="225"/>
    </row>
    <row r="22" spans="1:26" ht="199.5" hidden="1" x14ac:dyDescent="0.2">
      <c r="A22" s="96">
        <v>265</v>
      </c>
      <c r="B22" s="96">
        <v>2019</v>
      </c>
      <c r="C22" s="96">
        <v>170</v>
      </c>
      <c r="D22" s="96" t="s">
        <v>205</v>
      </c>
      <c r="E22" s="108" t="s">
        <v>225</v>
      </c>
      <c r="F22" s="54" t="s">
        <v>448</v>
      </c>
      <c r="G22" s="54" t="s">
        <v>434</v>
      </c>
      <c r="H22" s="108">
        <v>1</v>
      </c>
      <c r="I22" s="54" t="s">
        <v>435</v>
      </c>
      <c r="J22" s="54" t="s">
        <v>436</v>
      </c>
      <c r="K22" s="101">
        <v>43642</v>
      </c>
      <c r="L22" s="101">
        <v>44007</v>
      </c>
      <c r="M22" s="99" t="s">
        <v>437</v>
      </c>
      <c r="N22" s="189">
        <v>1</v>
      </c>
      <c r="O22" s="151" t="s">
        <v>809</v>
      </c>
      <c r="P22" s="189">
        <v>100</v>
      </c>
      <c r="Q22" s="54" t="s">
        <v>716</v>
      </c>
      <c r="R22" s="54" t="s">
        <v>713</v>
      </c>
      <c r="S22" s="54"/>
      <c r="T22" s="54"/>
      <c r="U22" s="206" t="s">
        <v>700</v>
      </c>
      <c r="V22" s="206" t="s">
        <v>710</v>
      </c>
      <c r="W22" s="54"/>
      <c r="X22" s="206" t="s">
        <v>700</v>
      </c>
      <c r="Y22" s="206" t="s">
        <v>710</v>
      </c>
      <c r="Z22" s="225"/>
    </row>
    <row r="23" spans="1:26" ht="142.5" hidden="1" x14ac:dyDescent="0.2">
      <c r="A23" s="96">
        <v>265</v>
      </c>
      <c r="B23" s="96">
        <v>2019</v>
      </c>
      <c r="C23" s="96">
        <v>170</v>
      </c>
      <c r="D23" s="96" t="s">
        <v>205</v>
      </c>
      <c r="E23" s="108" t="s">
        <v>230</v>
      </c>
      <c r="F23" s="54" t="s">
        <v>449</v>
      </c>
      <c r="G23" s="54" t="s">
        <v>450</v>
      </c>
      <c r="H23" s="108">
        <v>1</v>
      </c>
      <c r="I23" s="54" t="s">
        <v>451</v>
      </c>
      <c r="J23" s="54" t="s">
        <v>452</v>
      </c>
      <c r="K23" s="101">
        <v>43642</v>
      </c>
      <c r="L23" s="101">
        <v>44007</v>
      </c>
      <c r="M23" s="99" t="s">
        <v>637</v>
      </c>
      <c r="N23" s="189">
        <v>1</v>
      </c>
      <c r="O23" s="158" t="s">
        <v>868</v>
      </c>
      <c r="P23" s="189">
        <v>100</v>
      </c>
      <c r="Q23" s="54" t="s">
        <v>909</v>
      </c>
      <c r="R23" s="54" t="s">
        <v>910</v>
      </c>
      <c r="S23" s="54"/>
      <c r="T23" s="54"/>
      <c r="U23" s="206" t="s">
        <v>700</v>
      </c>
      <c r="V23" s="206" t="s">
        <v>710</v>
      </c>
      <c r="W23" s="54"/>
      <c r="X23" s="206" t="s">
        <v>700</v>
      </c>
      <c r="Y23" s="206" t="s">
        <v>710</v>
      </c>
      <c r="Z23" s="225"/>
    </row>
    <row r="24" spans="1:26" ht="171" hidden="1" x14ac:dyDescent="0.2">
      <c r="A24" s="96">
        <v>265</v>
      </c>
      <c r="B24" s="96">
        <v>2019</v>
      </c>
      <c r="C24" s="96">
        <v>170</v>
      </c>
      <c r="D24" s="96" t="s">
        <v>205</v>
      </c>
      <c r="E24" s="108" t="s">
        <v>230</v>
      </c>
      <c r="F24" s="54" t="s">
        <v>449</v>
      </c>
      <c r="G24" s="54" t="s">
        <v>450</v>
      </c>
      <c r="H24" s="108">
        <v>2</v>
      </c>
      <c r="I24" s="54" t="s">
        <v>453</v>
      </c>
      <c r="J24" s="54" t="s">
        <v>452</v>
      </c>
      <c r="K24" s="101">
        <v>43642</v>
      </c>
      <c r="L24" s="101">
        <v>44007</v>
      </c>
      <c r="M24" s="99" t="s">
        <v>637</v>
      </c>
      <c r="N24" s="189">
        <v>1</v>
      </c>
      <c r="O24" s="158" t="s">
        <v>869</v>
      </c>
      <c r="P24" s="189">
        <v>100</v>
      </c>
      <c r="Q24" s="54" t="s">
        <v>911</v>
      </c>
      <c r="R24" s="54" t="s">
        <v>912</v>
      </c>
      <c r="S24" s="152" t="s">
        <v>762</v>
      </c>
      <c r="T24" s="54"/>
      <c r="U24" s="206" t="s">
        <v>764</v>
      </c>
      <c r="V24" s="206" t="s">
        <v>710</v>
      </c>
      <c r="W24" s="54"/>
      <c r="X24" s="206" t="s">
        <v>764</v>
      </c>
      <c r="Y24" s="206" t="s">
        <v>710</v>
      </c>
      <c r="Z24" s="225"/>
    </row>
    <row r="25" spans="1:26" ht="142.5" hidden="1" x14ac:dyDescent="0.2">
      <c r="A25" s="96">
        <v>265</v>
      </c>
      <c r="B25" s="96">
        <v>2019</v>
      </c>
      <c r="C25" s="96">
        <v>170</v>
      </c>
      <c r="D25" s="96" t="s">
        <v>205</v>
      </c>
      <c r="E25" s="108" t="s">
        <v>236</v>
      </c>
      <c r="F25" s="54" t="s">
        <v>454</v>
      </c>
      <c r="G25" s="54" t="s">
        <v>455</v>
      </c>
      <c r="H25" s="108">
        <v>1</v>
      </c>
      <c r="I25" s="54" t="s">
        <v>638</v>
      </c>
      <c r="J25" s="54" t="s">
        <v>456</v>
      </c>
      <c r="K25" s="101">
        <v>43642</v>
      </c>
      <c r="L25" s="101">
        <v>44007</v>
      </c>
      <c r="M25" s="54" t="s">
        <v>457</v>
      </c>
      <c r="N25" s="189">
        <v>1</v>
      </c>
      <c r="O25" s="151" t="s">
        <v>913</v>
      </c>
      <c r="P25" s="189">
        <v>100</v>
      </c>
      <c r="Q25" s="54" t="s">
        <v>914</v>
      </c>
      <c r="R25" s="54" t="s">
        <v>915</v>
      </c>
      <c r="S25" s="152" t="s">
        <v>763</v>
      </c>
      <c r="T25" s="54"/>
      <c r="U25" s="206" t="s">
        <v>700</v>
      </c>
      <c r="V25" s="206" t="s">
        <v>710</v>
      </c>
      <c r="W25" s="54"/>
      <c r="X25" s="206" t="s">
        <v>700</v>
      </c>
      <c r="Y25" s="206" t="s">
        <v>710</v>
      </c>
      <c r="Z25" s="225"/>
    </row>
    <row r="26" spans="1:26" ht="242.25" hidden="1" x14ac:dyDescent="0.2">
      <c r="A26" s="96">
        <v>265</v>
      </c>
      <c r="B26" s="96">
        <v>2019</v>
      </c>
      <c r="C26" s="96">
        <v>170</v>
      </c>
      <c r="D26" s="96" t="s">
        <v>393</v>
      </c>
      <c r="E26" s="108" t="s">
        <v>458</v>
      </c>
      <c r="F26" s="54" t="s">
        <v>459</v>
      </c>
      <c r="G26" s="54" t="s">
        <v>460</v>
      </c>
      <c r="H26" s="108">
        <v>1</v>
      </c>
      <c r="I26" s="54" t="s">
        <v>461</v>
      </c>
      <c r="J26" s="54" t="s">
        <v>462</v>
      </c>
      <c r="K26" s="101">
        <v>43648</v>
      </c>
      <c r="L26" s="101">
        <v>44007</v>
      </c>
      <c r="M26" s="99" t="s">
        <v>463</v>
      </c>
      <c r="N26" s="189">
        <v>1</v>
      </c>
      <c r="O26" s="151" t="s">
        <v>816</v>
      </c>
      <c r="P26" s="189">
        <v>100</v>
      </c>
      <c r="Q26" s="99" t="s">
        <v>916</v>
      </c>
      <c r="R26" s="99" t="s">
        <v>917</v>
      </c>
      <c r="S26" s="99"/>
      <c r="T26" s="99"/>
      <c r="U26" s="206" t="s">
        <v>718</v>
      </c>
      <c r="V26" s="206" t="s">
        <v>710</v>
      </c>
      <c r="W26" s="99"/>
      <c r="X26" s="206" t="s">
        <v>718</v>
      </c>
      <c r="Y26" s="206" t="s">
        <v>710</v>
      </c>
      <c r="Z26" s="225"/>
    </row>
    <row r="27" spans="1:26" ht="242.25" hidden="1" x14ac:dyDescent="0.2">
      <c r="A27" s="96">
        <v>265</v>
      </c>
      <c r="B27" s="96">
        <v>2019</v>
      </c>
      <c r="C27" s="96">
        <v>170</v>
      </c>
      <c r="D27" s="96" t="s">
        <v>393</v>
      </c>
      <c r="E27" s="108" t="s">
        <v>458</v>
      </c>
      <c r="F27" s="54" t="s">
        <v>459</v>
      </c>
      <c r="G27" s="54" t="s">
        <v>460</v>
      </c>
      <c r="H27" s="108">
        <v>2</v>
      </c>
      <c r="I27" s="54" t="s">
        <v>464</v>
      </c>
      <c r="J27" s="54" t="s">
        <v>465</v>
      </c>
      <c r="K27" s="101">
        <v>43648</v>
      </c>
      <c r="L27" s="101">
        <v>44007</v>
      </c>
      <c r="M27" s="99" t="s">
        <v>463</v>
      </c>
      <c r="N27" s="189">
        <v>1</v>
      </c>
      <c r="O27" s="151" t="s">
        <v>817</v>
      </c>
      <c r="P27" s="189">
        <v>100</v>
      </c>
      <c r="Q27" s="99" t="s">
        <v>916</v>
      </c>
      <c r="R27" s="99" t="s">
        <v>927</v>
      </c>
      <c r="S27" s="99"/>
      <c r="T27" s="99"/>
      <c r="U27" s="206" t="s">
        <v>718</v>
      </c>
      <c r="V27" s="206" t="s">
        <v>710</v>
      </c>
      <c r="W27" s="99"/>
      <c r="X27" s="206" t="s">
        <v>718</v>
      </c>
      <c r="Y27" s="206" t="s">
        <v>710</v>
      </c>
      <c r="Z27" s="225"/>
    </row>
    <row r="28" spans="1:26" ht="156.75" hidden="1" x14ac:dyDescent="0.2">
      <c r="A28" s="96">
        <v>265</v>
      </c>
      <c r="B28" s="96">
        <v>2019</v>
      </c>
      <c r="C28" s="96">
        <v>170</v>
      </c>
      <c r="D28" s="96" t="s">
        <v>393</v>
      </c>
      <c r="E28" s="108" t="s">
        <v>466</v>
      </c>
      <c r="F28" s="54" t="s">
        <v>467</v>
      </c>
      <c r="G28" s="54" t="s">
        <v>468</v>
      </c>
      <c r="H28" s="108">
        <v>1</v>
      </c>
      <c r="I28" s="54" t="s">
        <v>469</v>
      </c>
      <c r="J28" s="54" t="s">
        <v>639</v>
      </c>
      <c r="K28" s="101">
        <v>43678</v>
      </c>
      <c r="L28" s="101">
        <v>44007</v>
      </c>
      <c r="M28" s="99" t="s">
        <v>470</v>
      </c>
      <c r="N28" s="189">
        <v>1</v>
      </c>
      <c r="O28" s="158" t="s">
        <v>870</v>
      </c>
      <c r="P28" s="189">
        <v>100</v>
      </c>
      <c r="Q28" s="54" t="s">
        <v>918</v>
      </c>
      <c r="R28" s="54" t="s">
        <v>919</v>
      </c>
      <c r="S28" s="54"/>
      <c r="T28" s="54"/>
      <c r="U28" s="206" t="s">
        <v>718</v>
      </c>
      <c r="V28" s="206" t="s">
        <v>710</v>
      </c>
      <c r="W28" s="54"/>
      <c r="X28" s="206" t="s">
        <v>718</v>
      </c>
      <c r="Y28" s="206" t="s">
        <v>710</v>
      </c>
      <c r="Z28" s="225"/>
    </row>
    <row r="29" spans="1:26" ht="85.5" hidden="1" x14ac:dyDescent="0.2">
      <c r="A29" s="96">
        <v>265</v>
      </c>
      <c r="B29" s="96">
        <v>2019</v>
      </c>
      <c r="C29" s="96">
        <v>170</v>
      </c>
      <c r="D29" s="96" t="s">
        <v>393</v>
      </c>
      <c r="E29" s="108" t="s">
        <v>466</v>
      </c>
      <c r="F29" s="54" t="s">
        <v>467</v>
      </c>
      <c r="G29" s="54" t="s">
        <v>471</v>
      </c>
      <c r="H29" s="108">
        <v>2</v>
      </c>
      <c r="I29" s="54" t="s">
        <v>472</v>
      </c>
      <c r="J29" s="54" t="s">
        <v>640</v>
      </c>
      <c r="K29" s="101">
        <v>43678</v>
      </c>
      <c r="L29" s="101">
        <v>44007</v>
      </c>
      <c r="M29" s="99" t="s">
        <v>473</v>
      </c>
      <c r="N29" s="189">
        <v>1</v>
      </c>
      <c r="O29" s="158" t="s">
        <v>871</v>
      </c>
      <c r="P29" s="189">
        <v>100</v>
      </c>
      <c r="Q29" s="54" t="s">
        <v>719</v>
      </c>
      <c r="R29" s="54" t="s">
        <v>720</v>
      </c>
      <c r="S29" s="54"/>
      <c r="T29" s="54"/>
      <c r="U29" s="206" t="s">
        <v>718</v>
      </c>
      <c r="V29" s="206" t="s">
        <v>710</v>
      </c>
      <c r="W29" s="54"/>
      <c r="X29" s="206" t="s">
        <v>718</v>
      </c>
      <c r="Y29" s="206" t="s">
        <v>710</v>
      </c>
      <c r="Z29" s="225"/>
    </row>
    <row r="30" spans="1:26" ht="128.25" hidden="1" x14ac:dyDescent="0.2">
      <c r="A30" s="96">
        <v>265</v>
      </c>
      <c r="B30" s="96">
        <v>2019</v>
      </c>
      <c r="C30" s="96">
        <v>170</v>
      </c>
      <c r="D30" s="96" t="s">
        <v>393</v>
      </c>
      <c r="E30" s="108" t="s">
        <v>466</v>
      </c>
      <c r="F30" s="54" t="s">
        <v>467</v>
      </c>
      <c r="G30" s="54" t="s">
        <v>471</v>
      </c>
      <c r="H30" s="108">
        <v>3</v>
      </c>
      <c r="I30" s="54" t="s">
        <v>641</v>
      </c>
      <c r="J30" s="54" t="s">
        <v>640</v>
      </c>
      <c r="K30" s="101">
        <v>43678</v>
      </c>
      <c r="L30" s="101">
        <v>44007</v>
      </c>
      <c r="M30" s="99" t="s">
        <v>426</v>
      </c>
      <c r="N30" s="189">
        <v>1</v>
      </c>
      <c r="O30" s="151" t="s">
        <v>818</v>
      </c>
      <c r="P30" s="189">
        <v>100</v>
      </c>
      <c r="Q30" s="54" t="s">
        <v>920</v>
      </c>
      <c r="R30" s="54" t="s">
        <v>921</v>
      </c>
      <c r="S30" s="54"/>
      <c r="T30" s="54"/>
      <c r="U30" s="206" t="s">
        <v>718</v>
      </c>
      <c r="V30" s="206" t="s">
        <v>710</v>
      </c>
      <c r="W30" s="54"/>
      <c r="X30" s="206" t="s">
        <v>718</v>
      </c>
      <c r="Y30" s="206" t="s">
        <v>710</v>
      </c>
      <c r="Z30" s="225"/>
    </row>
    <row r="31" spans="1:26" ht="409.5" hidden="1" x14ac:dyDescent="0.2">
      <c r="A31" s="96">
        <v>265</v>
      </c>
      <c r="B31" s="96">
        <v>2019</v>
      </c>
      <c r="C31" s="96">
        <v>170</v>
      </c>
      <c r="D31" s="96" t="s">
        <v>393</v>
      </c>
      <c r="E31" s="96" t="s">
        <v>466</v>
      </c>
      <c r="F31" s="54" t="s">
        <v>467</v>
      </c>
      <c r="G31" s="54" t="s">
        <v>474</v>
      </c>
      <c r="H31" s="108">
        <v>4</v>
      </c>
      <c r="I31" s="54" t="s">
        <v>475</v>
      </c>
      <c r="J31" s="54" t="s">
        <v>476</v>
      </c>
      <c r="K31" s="101">
        <v>43678</v>
      </c>
      <c r="L31" s="101">
        <v>44007</v>
      </c>
      <c r="M31" s="99" t="s">
        <v>642</v>
      </c>
      <c r="N31" s="189">
        <v>1</v>
      </c>
      <c r="O31" s="158" t="s">
        <v>872</v>
      </c>
      <c r="P31" s="189">
        <v>100</v>
      </c>
      <c r="Q31" s="54" t="s">
        <v>721</v>
      </c>
      <c r="R31" s="54" t="s">
        <v>928</v>
      </c>
      <c r="S31" s="109" t="s">
        <v>792</v>
      </c>
      <c r="T31" s="54" t="s">
        <v>842</v>
      </c>
      <c r="U31" s="206" t="s">
        <v>718</v>
      </c>
      <c r="V31" s="206" t="s">
        <v>710</v>
      </c>
      <c r="W31" s="54"/>
      <c r="X31" s="206" t="s">
        <v>718</v>
      </c>
      <c r="Y31" s="206" t="s">
        <v>710</v>
      </c>
      <c r="Z31" s="225"/>
    </row>
    <row r="32" spans="1:26" ht="156.75" hidden="1" x14ac:dyDescent="0.2">
      <c r="A32" s="96">
        <v>265</v>
      </c>
      <c r="B32" s="96">
        <v>2019</v>
      </c>
      <c r="C32" s="96">
        <v>170</v>
      </c>
      <c r="D32" s="96" t="s">
        <v>393</v>
      </c>
      <c r="E32" s="108" t="s">
        <v>477</v>
      </c>
      <c r="F32" s="54" t="s">
        <v>478</v>
      </c>
      <c r="G32" s="54" t="s">
        <v>479</v>
      </c>
      <c r="H32" s="108">
        <v>2</v>
      </c>
      <c r="I32" s="54" t="s">
        <v>643</v>
      </c>
      <c r="J32" s="54" t="s">
        <v>480</v>
      </c>
      <c r="K32" s="101">
        <v>43648</v>
      </c>
      <c r="L32" s="101">
        <v>44007</v>
      </c>
      <c r="M32" s="99" t="s">
        <v>481</v>
      </c>
      <c r="N32" s="189">
        <v>1</v>
      </c>
      <c r="O32" s="155" t="s">
        <v>1019</v>
      </c>
      <c r="P32" s="189">
        <v>100</v>
      </c>
      <c r="Q32" s="99" t="s">
        <v>929</v>
      </c>
      <c r="R32" s="99" t="s">
        <v>930</v>
      </c>
      <c r="S32" s="99"/>
      <c r="T32" s="99"/>
      <c r="U32" s="206" t="s">
        <v>718</v>
      </c>
      <c r="V32" s="206" t="s">
        <v>710</v>
      </c>
      <c r="W32" s="99"/>
      <c r="X32" s="206" t="s">
        <v>718</v>
      </c>
      <c r="Y32" s="206" t="s">
        <v>710</v>
      </c>
      <c r="Z32" s="225"/>
    </row>
    <row r="33" spans="1:27" ht="171" hidden="1" x14ac:dyDescent="0.2">
      <c r="A33" s="96">
        <v>265</v>
      </c>
      <c r="B33" s="96">
        <v>2019</v>
      </c>
      <c r="C33" s="96">
        <v>170</v>
      </c>
      <c r="D33" s="96" t="s">
        <v>393</v>
      </c>
      <c r="E33" s="108" t="s">
        <v>477</v>
      </c>
      <c r="F33" s="54" t="s">
        <v>478</v>
      </c>
      <c r="G33" s="54" t="s">
        <v>482</v>
      </c>
      <c r="H33" s="108">
        <v>3</v>
      </c>
      <c r="I33" s="54" t="s">
        <v>644</v>
      </c>
      <c r="J33" s="54" t="s">
        <v>483</v>
      </c>
      <c r="K33" s="101">
        <v>43648</v>
      </c>
      <c r="L33" s="101">
        <v>44007</v>
      </c>
      <c r="M33" s="99" t="s">
        <v>463</v>
      </c>
      <c r="N33" s="189">
        <v>1</v>
      </c>
      <c r="O33" s="155" t="s">
        <v>1017</v>
      </c>
      <c r="P33" s="189">
        <v>100</v>
      </c>
      <c r="Q33" s="99" t="s">
        <v>929</v>
      </c>
      <c r="R33" s="96" t="s">
        <v>722</v>
      </c>
      <c r="S33" s="96"/>
      <c r="T33" s="96"/>
      <c r="U33" s="206" t="s">
        <v>718</v>
      </c>
      <c r="V33" s="206" t="s">
        <v>710</v>
      </c>
      <c r="W33" s="96"/>
      <c r="X33" s="206" t="s">
        <v>718</v>
      </c>
      <c r="Y33" s="206" t="s">
        <v>710</v>
      </c>
      <c r="Z33" s="225"/>
    </row>
    <row r="34" spans="1:27" ht="156.75" hidden="1" x14ac:dyDescent="0.2">
      <c r="A34" s="96">
        <v>265</v>
      </c>
      <c r="B34" s="96">
        <v>2019</v>
      </c>
      <c r="C34" s="96">
        <v>170</v>
      </c>
      <c r="D34" s="96" t="s">
        <v>393</v>
      </c>
      <c r="E34" s="108" t="s">
        <v>477</v>
      </c>
      <c r="F34" s="54" t="s">
        <v>478</v>
      </c>
      <c r="G34" s="54" t="s">
        <v>484</v>
      </c>
      <c r="H34" s="108">
        <v>4</v>
      </c>
      <c r="I34" s="54" t="s">
        <v>485</v>
      </c>
      <c r="J34" s="54" t="s">
        <v>486</v>
      </c>
      <c r="K34" s="101">
        <v>43648</v>
      </c>
      <c r="L34" s="101">
        <v>44007</v>
      </c>
      <c r="M34" s="99" t="s">
        <v>487</v>
      </c>
      <c r="N34" s="189">
        <v>1</v>
      </c>
      <c r="O34" s="155" t="s">
        <v>1018</v>
      </c>
      <c r="P34" s="189">
        <v>100</v>
      </c>
      <c r="Q34" s="99" t="s">
        <v>929</v>
      </c>
      <c r="R34" s="96" t="s">
        <v>931</v>
      </c>
      <c r="S34" s="96"/>
      <c r="T34" s="96"/>
      <c r="U34" s="206" t="s">
        <v>718</v>
      </c>
      <c r="V34" s="206" t="s">
        <v>710</v>
      </c>
      <c r="W34" s="96"/>
      <c r="X34" s="206" t="s">
        <v>718</v>
      </c>
      <c r="Y34" s="206" t="s">
        <v>710</v>
      </c>
      <c r="Z34" s="225"/>
    </row>
    <row r="35" spans="1:27" ht="142.5" hidden="1" x14ac:dyDescent="0.2">
      <c r="A35" s="96">
        <v>265</v>
      </c>
      <c r="B35" s="96">
        <v>2019</v>
      </c>
      <c r="C35" s="96">
        <v>170</v>
      </c>
      <c r="D35" s="96" t="s">
        <v>393</v>
      </c>
      <c r="E35" s="108" t="s">
        <v>488</v>
      </c>
      <c r="F35" s="54" t="s">
        <v>489</v>
      </c>
      <c r="G35" s="54" t="s">
        <v>490</v>
      </c>
      <c r="H35" s="108">
        <v>1</v>
      </c>
      <c r="I35" s="54" t="s">
        <v>491</v>
      </c>
      <c r="J35" s="54" t="s">
        <v>645</v>
      </c>
      <c r="K35" s="101">
        <v>43678</v>
      </c>
      <c r="L35" s="101">
        <v>44007</v>
      </c>
      <c r="M35" s="99" t="s">
        <v>473</v>
      </c>
      <c r="N35" s="189">
        <v>1</v>
      </c>
      <c r="O35" s="161" t="s">
        <v>873</v>
      </c>
      <c r="P35" s="189">
        <v>100</v>
      </c>
      <c r="Q35" s="54" t="s">
        <v>932</v>
      </c>
      <c r="R35" s="96" t="s">
        <v>933</v>
      </c>
      <c r="S35" s="195" t="s">
        <v>765</v>
      </c>
      <c r="T35" s="96"/>
      <c r="U35" s="206" t="s">
        <v>718</v>
      </c>
      <c r="V35" s="206" t="s">
        <v>710</v>
      </c>
      <c r="W35" s="96"/>
      <c r="X35" s="206" t="s">
        <v>718</v>
      </c>
      <c r="Y35" s="206" t="s">
        <v>710</v>
      </c>
      <c r="Z35" s="225"/>
    </row>
    <row r="36" spans="1:27" ht="264" hidden="1" x14ac:dyDescent="0.2">
      <c r="A36" s="96">
        <v>265</v>
      </c>
      <c r="B36" s="96">
        <v>2019</v>
      </c>
      <c r="C36" s="96">
        <v>170</v>
      </c>
      <c r="D36" s="96" t="s">
        <v>393</v>
      </c>
      <c r="E36" s="108" t="s">
        <v>488</v>
      </c>
      <c r="F36" s="54" t="s">
        <v>489</v>
      </c>
      <c r="G36" s="54" t="s">
        <v>490</v>
      </c>
      <c r="H36" s="108">
        <v>2</v>
      </c>
      <c r="I36" s="54" t="s">
        <v>646</v>
      </c>
      <c r="J36" s="54" t="s">
        <v>647</v>
      </c>
      <c r="K36" s="101">
        <v>43678</v>
      </c>
      <c r="L36" s="101">
        <v>44007</v>
      </c>
      <c r="M36" s="99" t="s">
        <v>426</v>
      </c>
      <c r="N36" s="189">
        <v>1</v>
      </c>
      <c r="O36" s="151" t="s">
        <v>818</v>
      </c>
      <c r="P36" s="189">
        <v>100</v>
      </c>
      <c r="Q36" s="54" t="s">
        <v>934</v>
      </c>
      <c r="R36" s="96" t="s">
        <v>935</v>
      </c>
      <c r="S36" s="96"/>
      <c r="T36" s="96"/>
      <c r="U36" s="206" t="s">
        <v>718</v>
      </c>
      <c r="V36" s="206" t="s">
        <v>710</v>
      </c>
      <c r="W36" s="96"/>
      <c r="X36" s="206" t="s">
        <v>718</v>
      </c>
      <c r="Y36" s="206" t="s">
        <v>710</v>
      </c>
      <c r="Z36" s="225"/>
    </row>
    <row r="37" spans="1:27" ht="99.75" hidden="1" x14ac:dyDescent="0.2">
      <c r="A37" s="96">
        <v>265</v>
      </c>
      <c r="B37" s="96">
        <v>2019</v>
      </c>
      <c r="C37" s="96">
        <v>170</v>
      </c>
      <c r="D37" s="96" t="s">
        <v>393</v>
      </c>
      <c r="E37" s="108" t="s">
        <v>488</v>
      </c>
      <c r="F37" s="54" t="s">
        <v>489</v>
      </c>
      <c r="G37" s="54" t="s">
        <v>490</v>
      </c>
      <c r="H37" s="108">
        <v>3</v>
      </c>
      <c r="I37" s="54" t="s">
        <v>492</v>
      </c>
      <c r="J37" s="54" t="s">
        <v>476</v>
      </c>
      <c r="K37" s="101">
        <v>43678</v>
      </c>
      <c r="L37" s="101">
        <v>44007</v>
      </c>
      <c r="M37" s="99" t="s">
        <v>642</v>
      </c>
      <c r="N37" s="189">
        <v>1</v>
      </c>
      <c r="O37" s="158" t="s">
        <v>874</v>
      </c>
      <c r="P37" s="189">
        <v>100</v>
      </c>
      <c r="Q37" s="54" t="s">
        <v>723</v>
      </c>
      <c r="R37" s="96" t="s">
        <v>936</v>
      </c>
      <c r="S37" s="96"/>
      <c r="T37" s="96"/>
      <c r="U37" s="206" t="s">
        <v>718</v>
      </c>
      <c r="V37" s="206" t="s">
        <v>710</v>
      </c>
      <c r="W37" s="96"/>
      <c r="X37" s="206" t="s">
        <v>718</v>
      </c>
      <c r="Y37" s="206" t="s">
        <v>710</v>
      </c>
      <c r="Z37" s="225"/>
    </row>
    <row r="38" spans="1:27" ht="156.75" hidden="1" x14ac:dyDescent="0.2">
      <c r="A38" s="96">
        <v>265</v>
      </c>
      <c r="B38" s="96">
        <v>2019</v>
      </c>
      <c r="C38" s="96">
        <v>170</v>
      </c>
      <c r="D38" s="96" t="s">
        <v>493</v>
      </c>
      <c r="E38" s="96" t="s">
        <v>574</v>
      </c>
      <c r="F38" s="54" t="s">
        <v>575</v>
      </c>
      <c r="G38" s="54" t="s">
        <v>576</v>
      </c>
      <c r="H38" s="108">
        <v>1</v>
      </c>
      <c r="I38" s="54" t="s">
        <v>577</v>
      </c>
      <c r="J38" s="54" t="s">
        <v>578</v>
      </c>
      <c r="K38" s="101">
        <v>43862</v>
      </c>
      <c r="L38" s="101">
        <v>44007</v>
      </c>
      <c r="M38" s="99" t="s">
        <v>579</v>
      </c>
      <c r="N38" s="190">
        <v>1</v>
      </c>
      <c r="O38" s="158" t="s">
        <v>837</v>
      </c>
      <c r="P38" s="189">
        <v>100</v>
      </c>
      <c r="Q38" s="54" t="s">
        <v>724</v>
      </c>
      <c r="R38" s="54" t="s">
        <v>937</v>
      </c>
      <c r="S38" s="197" t="s">
        <v>792</v>
      </c>
      <c r="T38" s="54" t="s">
        <v>835</v>
      </c>
      <c r="U38" s="206" t="s">
        <v>718</v>
      </c>
      <c r="V38" s="206" t="s">
        <v>710</v>
      </c>
      <c r="W38" s="54"/>
      <c r="X38" s="206" t="s">
        <v>718</v>
      </c>
      <c r="Y38" s="206" t="s">
        <v>710</v>
      </c>
      <c r="Z38" s="225"/>
    </row>
    <row r="39" spans="1:27" ht="156.75" hidden="1" x14ac:dyDescent="0.2">
      <c r="A39" s="96">
        <v>265</v>
      </c>
      <c r="B39" s="96">
        <v>2019</v>
      </c>
      <c r="C39" s="96">
        <v>170</v>
      </c>
      <c r="D39" s="96" t="s">
        <v>493</v>
      </c>
      <c r="E39" s="96" t="s">
        <v>251</v>
      </c>
      <c r="F39" s="54" t="s">
        <v>580</v>
      </c>
      <c r="G39" s="54" t="s">
        <v>576</v>
      </c>
      <c r="H39" s="108">
        <v>1</v>
      </c>
      <c r="I39" s="54" t="s">
        <v>577</v>
      </c>
      <c r="J39" s="54" t="s">
        <v>578</v>
      </c>
      <c r="K39" s="101">
        <v>43862</v>
      </c>
      <c r="L39" s="101">
        <v>44007</v>
      </c>
      <c r="M39" s="99" t="s">
        <v>579</v>
      </c>
      <c r="N39" s="190">
        <v>1</v>
      </c>
      <c r="O39" s="158" t="s">
        <v>837</v>
      </c>
      <c r="P39" s="189">
        <v>100</v>
      </c>
      <c r="Q39" s="54" t="s">
        <v>724</v>
      </c>
      <c r="R39" s="54" t="s">
        <v>938</v>
      </c>
      <c r="S39" s="197" t="s">
        <v>792</v>
      </c>
      <c r="T39" s="54" t="s">
        <v>835</v>
      </c>
      <c r="U39" s="206" t="s">
        <v>718</v>
      </c>
      <c r="V39" s="206" t="s">
        <v>710</v>
      </c>
      <c r="W39" s="54"/>
      <c r="X39" s="206" t="s">
        <v>718</v>
      </c>
      <c r="Y39" s="206" t="s">
        <v>710</v>
      </c>
      <c r="Z39" s="225"/>
    </row>
    <row r="40" spans="1:27" ht="142.5" hidden="1" x14ac:dyDescent="0.2">
      <c r="A40" s="96">
        <v>265</v>
      </c>
      <c r="B40" s="96">
        <v>2019</v>
      </c>
      <c r="C40" s="96">
        <v>170</v>
      </c>
      <c r="D40" s="96" t="s">
        <v>493</v>
      </c>
      <c r="E40" s="108" t="s">
        <v>257</v>
      </c>
      <c r="F40" s="54" t="s">
        <v>494</v>
      </c>
      <c r="G40" s="54" t="s">
        <v>495</v>
      </c>
      <c r="H40" s="96">
        <v>1</v>
      </c>
      <c r="I40" s="54" t="s">
        <v>496</v>
      </c>
      <c r="J40" s="54" t="s">
        <v>497</v>
      </c>
      <c r="K40" s="101">
        <v>43678</v>
      </c>
      <c r="L40" s="101">
        <v>44007</v>
      </c>
      <c r="M40" s="99" t="s">
        <v>473</v>
      </c>
      <c r="N40" s="189">
        <v>1</v>
      </c>
      <c r="O40" s="158" t="s">
        <v>875</v>
      </c>
      <c r="P40" s="189">
        <v>100</v>
      </c>
      <c r="Q40" s="54" t="s">
        <v>939</v>
      </c>
      <c r="R40" s="54" t="s">
        <v>939</v>
      </c>
      <c r="S40" s="54"/>
      <c r="T40" s="54"/>
      <c r="U40" s="206" t="s">
        <v>718</v>
      </c>
      <c r="V40" s="206" t="s">
        <v>701</v>
      </c>
      <c r="W40" s="54"/>
      <c r="X40" s="206" t="s">
        <v>718</v>
      </c>
      <c r="Y40" s="206" t="s">
        <v>701</v>
      </c>
      <c r="Z40" s="225"/>
    </row>
    <row r="41" spans="1:27" ht="285" hidden="1" x14ac:dyDescent="0.2">
      <c r="A41" s="96">
        <v>265</v>
      </c>
      <c r="B41" s="96">
        <v>2019</v>
      </c>
      <c r="C41" s="96">
        <v>170</v>
      </c>
      <c r="D41" s="96" t="s">
        <v>493</v>
      </c>
      <c r="E41" s="108" t="s">
        <v>498</v>
      </c>
      <c r="F41" s="54" t="s">
        <v>499</v>
      </c>
      <c r="G41" s="54" t="s">
        <v>648</v>
      </c>
      <c r="H41" s="96">
        <v>1</v>
      </c>
      <c r="I41" s="54" t="s">
        <v>500</v>
      </c>
      <c r="J41" s="54" t="s">
        <v>501</v>
      </c>
      <c r="K41" s="101">
        <v>43642</v>
      </c>
      <c r="L41" s="101">
        <v>44007</v>
      </c>
      <c r="M41" s="99" t="s">
        <v>295</v>
      </c>
      <c r="N41" s="189">
        <v>1</v>
      </c>
      <c r="O41" s="151" t="s">
        <v>1023</v>
      </c>
      <c r="P41" s="189">
        <v>100</v>
      </c>
      <c r="Q41" s="54" t="s">
        <v>940</v>
      </c>
      <c r="R41" s="54" t="s">
        <v>941</v>
      </c>
      <c r="S41" s="54"/>
      <c r="T41" s="54"/>
      <c r="U41" s="206" t="s">
        <v>942</v>
      </c>
      <c r="V41" s="206" t="s">
        <v>710</v>
      </c>
      <c r="W41" s="54"/>
      <c r="X41" s="206" t="s">
        <v>942</v>
      </c>
      <c r="Y41" s="206" t="s">
        <v>710</v>
      </c>
      <c r="Z41" s="225"/>
    </row>
    <row r="42" spans="1:27" ht="285" hidden="1" x14ac:dyDescent="0.2">
      <c r="A42" s="96">
        <v>265</v>
      </c>
      <c r="B42" s="96">
        <v>2019</v>
      </c>
      <c r="C42" s="96">
        <v>170</v>
      </c>
      <c r="D42" s="96" t="s">
        <v>493</v>
      </c>
      <c r="E42" s="108" t="s">
        <v>498</v>
      </c>
      <c r="F42" s="54" t="s">
        <v>499</v>
      </c>
      <c r="G42" s="54" t="s">
        <v>648</v>
      </c>
      <c r="H42" s="96">
        <v>2</v>
      </c>
      <c r="I42" s="54" t="s">
        <v>502</v>
      </c>
      <c r="J42" s="54" t="s">
        <v>503</v>
      </c>
      <c r="K42" s="101">
        <v>43642</v>
      </c>
      <c r="L42" s="101">
        <v>44007</v>
      </c>
      <c r="M42" s="99" t="s">
        <v>295</v>
      </c>
      <c r="N42" s="189">
        <v>1</v>
      </c>
      <c r="O42" s="151" t="s">
        <v>819</v>
      </c>
      <c r="P42" s="189">
        <v>100</v>
      </c>
      <c r="Q42" s="54" t="s">
        <v>943</v>
      </c>
      <c r="R42" s="54" t="s">
        <v>725</v>
      </c>
      <c r="S42" s="54"/>
      <c r="T42" s="54"/>
      <c r="U42" s="206" t="s">
        <v>942</v>
      </c>
      <c r="V42" s="206" t="s">
        <v>710</v>
      </c>
      <c r="W42" s="54"/>
      <c r="X42" s="206" t="s">
        <v>942</v>
      </c>
      <c r="Y42" s="206" t="s">
        <v>710</v>
      </c>
      <c r="Z42" s="225"/>
    </row>
    <row r="43" spans="1:27" ht="142.5" hidden="1" x14ac:dyDescent="0.2">
      <c r="A43" s="96">
        <v>265</v>
      </c>
      <c r="B43" s="96">
        <v>2019</v>
      </c>
      <c r="C43" s="96">
        <v>170</v>
      </c>
      <c r="D43" s="96" t="s">
        <v>504</v>
      </c>
      <c r="E43" s="108" t="s">
        <v>266</v>
      </c>
      <c r="F43" s="54" t="s">
        <v>505</v>
      </c>
      <c r="G43" s="54" t="s">
        <v>506</v>
      </c>
      <c r="H43" s="96">
        <v>1</v>
      </c>
      <c r="I43" s="54" t="s">
        <v>507</v>
      </c>
      <c r="J43" s="54" t="s">
        <v>508</v>
      </c>
      <c r="K43" s="101">
        <v>43648</v>
      </c>
      <c r="L43" s="101">
        <v>44007</v>
      </c>
      <c r="M43" s="99" t="s">
        <v>509</v>
      </c>
      <c r="N43" s="186">
        <v>1</v>
      </c>
      <c r="O43" s="187" t="s">
        <v>1016</v>
      </c>
      <c r="P43" s="189">
        <v>100</v>
      </c>
      <c r="Q43" s="54" t="s">
        <v>726</v>
      </c>
      <c r="R43" s="54" t="s">
        <v>727</v>
      </c>
      <c r="S43" s="54"/>
      <c r="T43" s="54"/>
      <c r="U43" s="207" t="s">
        <v>728</v>
      </c>
      <c r="V43" s="206" t="s">
        <v>710</v>
      </c>
      <c r="W43" s="54"/>
      <c r="X43" s="207" t="s">
        <v>728</v>
      </c>
      <c r="Y43" s="206" t="s">
        <v>710</v>
      </c>
      <c r="Z43" s="225"/>
    </row>
    <row r="44" spans="1:27" ht="71.25" hidden="1" x14ac:dyDescent="0.2">
      <c r="A44" s="96">
        <v>265</v>
      </c>
      <c r="B44" s="96">
        <v>2019</v>
      </c>
      <c r="C44" s="96">
        <v>170</v>
      </c>
      <c r="D44" s="96" t="s">
        <v>504</v>
      </c>
      <c r="E44" s="108" t="s">
        <v>266</v>
      </c>
      <c r="F44" s="54" t="s">
        <v>505</v>
      </c>
      <c r="G44" s="54" t="s">
        <v>506</v>
      </c>
      <c r="H44" s="96">
        <v>2</v>
      </c>
      <c r="I44" s="54" t="s">
        <v>510</v>
      </c>
      <c r="J44" s="54" t="s">
        <v>511</v>
      </c>
      <c r="K44" s="101">
        <v>43648</v>
      </c>
      <c r="L44" s="101">
        <v>44007</v>
      </c>
      <c r="M44" s="99" t="s">
        <v>509</v>
      </c>
      <c r="N44" s="186">
        <v>1</v>
      </c>
      <c r="O44" s="187" t="s">
        <v>820</v>
      </c>
      <c r="P44" s="189">
        <v>100</v>
      </c>
      <c r="Q44" s="54" t="s">
        <v>729</v>
      </c>
      <c r="R44" s="54" t="s">
        <v>730</v>
      </c>
      <c r="S44" s="54"/>
      <c r="T44" s="54"/>
      <c r="U44" s="207" t="s">
        <v>728</v>
      </c>
      <c r="V44" s="206" t="s">
        <v>710</v>
      </c>
      <c r="W44" s="54"/>
      <c r="X44" s="207" t="s">
        <v>728</v>
      </c>
      <c r="Y44" s="206" t="s">
        <v>710</v>
      </c>
      <c r="Z44" s="225"/>
    </row>
    <row r="45" spans="1:27" ht="71.25" hidden="1" x14ac:dyDescent="0.2">
      <c r="A45" s="96">
        <v>265</v>
      </c>
      <c r="B45" s="96">
        <v>2019</v>
      </c>
      <c r="C45" s="96">
        <v>170</v>
      </c>
      <c r="D45" s="96" t="s">
        <v>504</v>
      </c>
      <c r="E45" s="108" t="s">
        <v>266</v>
      </c>
      <c r="F45" s="54" t="s">
        <v>505</v>
      </c>
      <c r="G45" s="54" t="s">
        <v>512</v>
      </c>
      <c r="H45" s="96">
        <v>3</v>
      </c>
      <c r="I45" s="54" t="s">
        <v>513</v>
      </c>
      <c r="J45" s="54" t="s">
        <v>514</v>
      </c>
      <c r="K45" s="101">
        <v>43648</v>
      </c>
      <c r="L45" s="101">
        <v>44007</v>
      </c>
      <c r="M45" s="99" t="s">
        <v>509</v>
      </c>
      <c r="N45" s="186">
        <v>1</v>
      </c>
      <c r="O45" s="156" t="s">
        <v>821</v>
      </c>
      <c r="P45" s="189">
        <v>100</v>
      </c>
      <c r="Q45" s="54" t="s">
        <v>731</v>
      </c>
      <c r="R45" s="54" t="s">
        <v>732</v>
      </c>
      <c r="S45" s="54"/>
      <c r="T45" s="54"/>
      <c r="U45" s="207" t="s">
        <v>728</v>
      </c>
      <c r="V45" s="206" t="s">
        <v>710</v>
      </c>
      <c r="W45" s="54"/>
      <c r="X45" s="207" t="s">
        <v>728</v>
      </c>
      <c r="Y45" s="206" t="s">
        <v>710</v>
      </c>
      <c r="Z45" s="225"/>
    </row>
    <row r="46" spans="1:27" ht="256.5" hidden="1" x14ac:dyDescent="0.2">
      <c r="A46" s="96">
        <v>265</v>
      </c>
      <c r="B46" s="96">
        <v>2019</v>
      </c>
      <c r="C46" s="96">
        <v>170</v>
      </c>
      <c r="D46" s="96" t="s">
        <v>504</v>
      </c>
      <c r="E46" s="108" t="s">
        <v>326</v>
      </c>
      <c r="F46" s="54" t="s">
        <v>515</v>
      </c>
      <c r="G46" s="54" t="s">
        <v>649</v>
      </c>
      <c r="H46" s="96">
        <v>1</v>
      </c>
      <c r="I46" s="54" t="s">
        <v>516</v>
      </c>
      <c r="J46" s="54" t="s">
        <v>517</v>
      </c>
      <c r="K46" s="101">
        <v>43650</v>
      </c>
      <c r="L46" s="101">
        <v>44007</v>
      </c>
      <c r="M46" s="99" t="s">
        <v>518</v>
      </c>
      <c r="N46" s="190">
        <v>1</v>
      </c>
      <c r="O46" s="158" t="s">
        <v>1032</v>
      </c>
      <c r="P46" s="190">
        <v>100</v>
      </c>
      <c r="Q46" s="105" t="s">
        <v>944</v>
      </c>
      <c r="R46" s="105" t="s">
        <v>945</v>
      </c>
      <c r="S46" s="195" t="s">
        <v>946</v>
      </c>
      <c r="T46" s="105"/>
      <c r="U46" s="206" t="s">
        <v>761</v>
      </c>
      <c r="V46" s="206" t="s">
        <v>710</v>
      </c>
      <c r="W46" s="105"/>
      <c r="X46" s="206" t="s">
        <v>761</v>
      </c>
      <c r="Y46" s="206" t="s">
        <v>710</v>
      </c>
      <c r="Z46" s="225"/>
      <c r="AA46" s="52" t="s">
        <v>1024</v>
      </c>
    </row>
    <row r="47" spans="1:27" ht="327.75" hidden="1" x14ac:dyDescent="0.2">
      <c r="A47" s="96">
        <v>265</v>
      </c>
      <c r="B47" s="96">
        <v>2019</v>
      </c>
      <c r="C47" s="96">
        <v>170</v>
      </c>
      <c r="D47" s="96" t="s">
        <v>504</v>
      </c>
      <c r="E47" s="108" t="s">
        <v>328</v>
      </c>
      <c r="F47" s="54" t="s">
        <v>519</v>
      </c>
      <c r="G47" s="54" t="s">
        <v>520</v>
      </c>
      <c r="H47" s="96">
        <v>1</v>
      </c>
      <c r="I47" s="54" t="s">
        <v>521</v>
      </c>
      <c r="J47" s="54" t="s">
        <v>522</v>
      </c>
      <c r="K47" s="101">
        <v>43648</v>
      </c>
      <c r="L47" s="101">
        <v>44007</v>
      </c>
      <c r="M47" s="99" t="s">
        <v>523</v>
      </c>
      <c r="N47" s="200">
        <v>1</v>
      </c>
      <c r="O47" s="158" t="s">
        <v>1036</v>
      </c>
      <c r="P47" s="201">
        <v>100</v>
      </c>
      <c r="Q47" s="54" t="s">
        <v>947</v>
      </c>
      <c r="R47" s="54" t="s">
        <v>948</v>
      </c>
      <c r="S47" s="195" t="s">
        <v>949</v>
      </c>
      <c r="T47" s="54"/>
      <c r="U47" s="207" t="s">
        <v>733</v>
      </c>
      <c r="V47" s="206" t="s">
        <v>710</v>
      </c>
      <c r="W47" s="54"/>
      <c r="X47" s="207" t="s">
        <v>733</v>
      </c>
      <c r="Y47" s="206" t="s">
        <v>710</v>
      </c>
      <c r="Z47" s="225"/>
    </row>
    <row r="48" spans="1:27" ht="242.25" hidden="1" x14ac:dyDescent="0.2">
      <c r="A48" s="96">
        <v>265</v>
      </c>
      <c r="B48" s="96">
        <v>2019</v>
      </c>
      <c r="C48" s="96">
        <v>170</v>
      </c>
      <c r="D48" s="96" t="s">
        <v>504</v>
      </c>
      <c r="E48" s="108" t="s">
        <v>330</v>
      </c>
      <c r="F48" s="54" t="s">
        <v>524</v>
      </c>
      <c r="G48" s="54" t="s">
        <v>525</v>
      </c>
      <c r="H48" s="96">
        <v>1</v>
      </c>
      <c r="I48" s="54" t="s">
        <v>526</v>
      </c>
      <c r="J48" s="54" t="s">
        <v>527</v>
      </c>
      <c r="K48" s="101">
        <v>43672</v>
      </c>
      <c r="L48" s="101">
        <v>44007</v>
      </c>
      <c r="M48" s="99" t="s">
        <v>528</v>
      </c>
      <c r="N48" s="191">
        <v>0.8</v>
      </c>
      <c r="O48" s="152" t="s">
        <v>1046</v>
      </c>
      <c r="P48" s="191">
        <v>80</v>
      </c>
      <c r="Q48" s="54" t="s">
        <v>950</v>
      </c>
      <c r="R48" s="54" t="s">
        <v>951</v>
      </c>
      <c r="S48" s="98" t="s">
        <v>769</v>
      </c>
      <c r="T48" s="54" t="s">
        <v>1048</v>
      </c>
      <c r="U48" s="206" t="s">
        <v>926</v>
      </c>
      <c r="V48" s="206" t="s">
        <v>710</v>
      </c>
      <c r="W48" s="54"/>
      <c r="X48" s="206" t="s">
        <v>926</v>
      </c>
      <c r="Y48" s="206" t="s">
        <v>710</v>
      </c>
      <c r="Z48" s="225"/>
    </row>
    <row r="49" spans="1:26" ht="373.5" hidden="1" customHeight="1" x14ac:dyDescent="0.2">
      <c r="A49" s="96">
        <v>265</v>
      </c>
      <c r="B49" s="96">
        <v>2019</v>
      </c>
      <c r="C49" s="96">
        <v>170</v>
      </c>
      <c r="D49" s="96" t="s">
        <v>504</v>
      </c>
      <c r="E49" s="108" t="s">
        <v>330</v>
      </c>
      <c r="F49" s="54" t="s">
        <v>524</v>
      </c>
      <c r="G49" s="54" t="s">
        <v>525</v>
      </c>
      <c r="H49" s="96">
        <v>2</v>
      </c>
      <c r="I49" s="54" t="s">
        <v>529</v>
      </c>
      <c r="J49" s="54" t="s">
        <v>530</v>
      </c>
      <c r="K49" s="101">
        <v>43672</v>
      </c>
      <c r="L49" s="101">
        <v>44007</v>
      </c>
      <c r="M49" s="99" t="s">
        <v>244</v>
      </c>
      <c r="N49" s="189">
        <v>1</v>
      </c>
      <c r="O49" s="151" t="s">
        <v>1045</v>
      </c>
      <c r="P49" s="189">
        <v>100</v>
      </c>
      <c r="Q49" s="97" t="s">
        <v>952</v>
      </c>
      <c r="R49" s="97" t="s">
        <v>734</v>
      </c>
      <c r="S49" s="98" t="s">
        <v>953</v>
      </c>
      <c r="T49" s="54" t="s">
        <v>1047</v>
      </c>
      <c r="U49" s="206" t="s">
        <v>926</v>
      </c>
      <c r="V49" s="206" t="s">
        <v>710</v>
      </c>
      <c r="W49" s="54"/>
      <c r="X49" s="206" t="s">
        <v>926</v>
      </c>
      <c r="Y49" s="206" t="s">
        <v>710</v>
      </c>
      <c r="Z49" s="225"/>
    </row>
    <row r="50" spans="1:26" ht="213.75" hidden="1" x14ac:dyDescent="0.2">
      <c r="A50" s="96">
        <v>265</v>
      </c>
      <c r="B50" s="96">
        <v>2019</v>
      </c>
      <c r="C50" s="96">
        <v>170</v>
      </c>
      <c r="D50" s="96" t="s">
        <v>504</v>
      </c>
      <c r="E50" s="108" t="s">
        <v>332</v>
      </c>
      <c r="F50" s="54" t="s">
        <v>531</v>
      </c>
      <c r="G50" s="54" t="s">
        <v>532</v>
      </c>
      <c r="H50" s="96">
        <v>1</v>
      </c>
      <c r="I50" s="54" t="s">
        <v>533</v>
      </c>
      <c r="J50" s="54" t="s">
        <v>534</v>
      </c>
      <c r="K50" s="101">
        <v>43672</v>
      </c>
      <c r="L50" s="101">
        <v>44007</v>
      </c>
      <c r="M50" s="99" t="s">
        <v>535</v>
      </c>
      <c r="N50" s="189">
        <v>1</v>
      </c>
      <c r="O50" s="151" t="s">
        <v>954</v>
      </c>
      <c r="P50" s="189">
        <v>100</v>
      </c>
      <c r="Q50" s="54" t="s">
        <v>735</v>
      </c>
      <c r="R50" s="97" t="s">
        <v>955</v>
      </c>
      <c r="S50" s="97"/>
      <c r="T50" s="97"/>
      <c r="U50" s="206" t="s">
        <v>956</v>
      </c>
      <c r="V50" s="206" t="s">
        <v>710</v>
      </c>
      <c r="W50" s="97"/>
      <c r="X50" s="206" t="s">
        <v>956</v>
      </c>
      <c r="Y50" s="206" t="s">
        <v>710</v>
      </c>
      <c r="Z50" s="225"/>
    </row>
    <row r="51" spans="1:26" ht="270.75" hidden="1" x14ac:dyDescent="0.2">
      <c r="A51" s="96">
        <v>265</v>
      </c>
      <c r="B51" s="96">
        <v>2019</v>
      </c>
      <c r="C51" s="96">
        <v>170</v>
      </c>
      <c r="D51" s="96" t="s">
        <v>504</v>
      </c>
      <c r="E51" s="108" t="s">
        <v>332</v>
      </c>
      <c r="F51" s="54" t="s">
        <v>531</v>
      </c>
      <c r="G51" s="54" t="s">
        <v>532</v>
      </c>
      <c r="H51" s="96">
        <v>2</v>
      </c>
      <c r="I51" s="54" t="s">
        <v>536</v>
      </c>
      <c r="J51" s="54" t="s">
        <v>447</v>
      </c>
      <c r="K51" s="101">
        <v>43672</v>
      </c>
      <c r="L51" s="101">
        <v>44007</v>
      </c>
      <c r="M51" s="99" t="s">
        <v>341</v>
      </c>
      <c r="N51" s="189">
        <v>1</v>
      </c>
      <c r="O51" s="151" t="s">
        <v>822</v>
      </c>
      <c r="P51" s="189">
        <v>100</v>
      </c>
      <c r="Q51" s="54" t="s">
        <v>736</v>
      </c>
      <c r="R51" s="96" t="s">
        <v>737</v>
      </c>
      <c r="S51" s="96"/>
      <c r="T51" s="96"/>
      <c r="U51" s="206" t="s">
        <v>956</v>
      </c>
      <c r="V51" s="206" t="s">
        <v>701</v>
      </c>
      <c r="W51" s="96"/>
      <c r="X51" s="206" t="s">
        <v>956</v>
      </c>
      <c r="Y51" s="206" t="s">
        <v>701</v>
      </c>
      <c r="Z51" s="225"/>
    </row>
    <row r="52" spans="1:26" ht="185.25" hidden="1" x14ac:dyDescent="0.2">
      <c r="A52" s="96">
        <v>265</v>
      </c>
      <c r="B52" s="96">
        <v>2019</v>
      </c>
      <c r="C52" s="96">
        <v>170</v>
      </c>
      <c r="D52" s="96" t="s">
        <v>504</v>
      </c>
      <c r="E52" s="108" t="s">
        <v>332</v>
      </c>
      <c r="F52" s="54" t="s">
        <v>531</v>
      </c>
      <c r="G52" s="54" t="s">
        <v>532</v>
      </c>
      <c r="H52" s="96">
        <v>3</v>
      </c>
      <c r="I52" s="54" t="s">
        <v>537</v>
      </c>
      <c r="J52" s="54" t="s">
        <v>538</v>
      </c>
      <c r="K52" s="101">
        <v>43672</v>
      </c>
      <c r="L52" s="101">
        <v>44007</v>
      </c>
      <c r="M52" s="99" t="s">
        <v>539</v>
      </c>
      <c r="N52" s="189">
        <v>1</v>
      </c>
      <c r="O52" s="151" t="s">
        <v>823</v>
      </c>
      <c r="P52" s="189">
        <v>100</v>
      </c>
      <c r="Q52" s="54" t="s">
        <v>957</v>
      </c>
      <c r="R52" s="97" t="s">
        <v>738</v>
      </c>
      <c r="S52" s="195" t="s">
        <v>958</v>
      </c>
      <c r="T52" s="97"/>
      <c r="U52" s="206" t="s">
        <v>956</v>
      </c>
      <c r="V52" s="206" t="s">
        <v>710</v>
      </c>
      <c r="W52" s="97"/>
      <c r="X52" s="206" t="s">
        <v>956</v>
      </c>
      <c r="Y52" s="206" t="s">
        <v>710</v>
      </c>
      <c r="Z52" s="225"/>
    </row>
    <row r="53" spans="1:26" ht="240.95" customHeight="1" x14ac:dyDescent="0.2">
      <c r="A53" s="96">
        <v>265</v>
      </c>
      <c r="B53" s="96">
        <v>2019</v>
      </c>
      <c r="C53" s="108">
        <v>170</v>
      </c>
      <c r="D53" s="108" t="s">
        <v>504</v>
      </c>
      <c r="E53" s="108" t="s">
        <v>337</v>
      </c>
      <c r="F53" s="152" t="s">
        <v>540</v>
      </c>
      <c r="G53" s="54" t="s">
        <v>541</v>
      </c>
      <c r="H53" s="108">
        <v>1</v>
      </c>
      <c r="I53" s="152" t="s">
        <v>650</v>
      </c>
      <c r="J53" s="152" t="s">
        <v>542</v>
      </c>
      <c r="K53" s="257">
        <v>43810</v>
      </c>
      <c r="L53" s="257">
        <v>44007</v>
      </c>
      <c r="M53" s="154" t="s">
        <v>543</v>
      </c>
      <c r="N53" s="189" t="s">
        <v>1039</v>
      </c>
      <c r="O53" s="152" t="s">
        <v>1040</v>
      </c>
      <c r="P53" s="189">
        <v>80</v>
      </c>
      <c r="Q53" s="54" t="s">
        <v>959</v>
      </c>
      <c r="R53" s="54" t="s">
        <v>960</v>
      </c>
      <c r="S53" s="152"/>
      <c r="T53" s="54" t="s">
        <v>1041</v>
      </c>
      <c r="U53" s="108" t="s">
        <v>926</v>
      </c>
      <c r="V53" s="204" t="s">
        <v>1035</v>
      </c>
      <c r="W53" s="54" t="s">
        <v>1195</v>
      </c>
      <c r="X53" s="237" t="s">
        <v>1127</v>
      </c>
      <c r="Y53" s="206" t="s">
        <v>1035</v>
      </c>
      <c r="Z53" s="225"/>
    </row>
    <row r="54" spans="1:26" ht="128.25" hidden="1" x14ac:dyDescent="0.2">
      <c r="A54" s="96">
        <v>265</v>
      </c>
      <c r="B54" s="96">
        <v>2019</v>
      </c>
      <c r="C54" s="96">
        <v>170</v>
      </c>
      <c r="D54" s="96" t="s">
        <v>504</v>
      </c>
      <c r="E54" s="108" t="s">
        <v>342</v>
      </c>
      <c r="F54" s="54" t="s">
        <v>544</v>
      </c>
      <c r="G54" s="54" t="s">
        <v>651</v>
      </c>
      <c r="H54" s="96">
        <v>1</v>
      </c>
      <c r="I54" s="54" t="s">
        <v>545</v>
      </c>
      <c r="J54" s="54" t="s">
        <v>546</v>
      </c>
      <c r="K54" s="101">
        <v>43642</v>
      </c>
      <c r="L54" s="101">
        <v>44007</v>
      </c>
      <c r="M54" s="99" t="s">
        <v>295</v>
      </c>
      <c r="N54" s="189">
        <v>1</v>
      </c>
      <c r="O54" s="151" t="s">
        <v>824</v>
      </c>
      <c r="P54" s="189">
        <v>100</v>
      </c>
      <c r="Q54" s="54" t="s">
        <v>961</v>
      </c>
      <c r="R54" s="54" t="s">
        <v>961</v>
      </c>
      <c r="S54" s="152"/>
      <c r="T54" s="54"/>
      <c r="U54" s="206"/>
      <c r="V54" s="206" t="s">
        <v>701</v>
      </c>
      <c r="W54" s="54"/>
      <c r="X54" s="206"/>
      <c r="Y54" s="206" t="s">
        <v>701</v>
      </c>
      <c r="Z54" s="225"/>
    </row>
    <row r="55" spans="1:26" ht="242.25" hidden="1" x14ac:dyDescent="0.2">
      <c r="A55" s="96">
        <v>265</v>
      </c>
      <c r="B55" s="96">
        <v>2019</v>
      </c>
      <c r="C55" s="96">
        <v>170</v>
      </c>
      <c r="D55" s="96" t="s">
        <v>504</v>
      </c>
      <c r="E55" s="108" t="s">
        <v>352</v>
      </c>
      <c r="F55" s="54" t="s">
        <v>570</v>
      </c>
      <c r="G55" s="54" t="s">
        <v>571</v>
      </c>
      <c r="H55" s="96">
        <v>3</v>
      </c>
      <c r="I55" s="54" t="s">
        <v>572</v>
      </c>
      <c r="J55" s="54" t="s">
        <v>573</v>
      </c>
      <c r="K55" s="101">
        <v>43837</v>
      </c>
      <c r="L55" s="101">
        <v>44007</v>
      </c>
      <c r="M55" s="99" t="s">
        <v>567</v>
      </c>
      <c r="N55" s="189">
        <v>1</v>
      </c>
      <c r="O55" s="156" t="s">
        <v>962</v>
      </c>
      <c r="P55" s="189">
        <v>100</v>
      </c>
      <c r="Q55" s="99" t="s">
        <v>740</v>
      </c>
      <c r="R55" s="54" t="s">
        <v>963</v>
      </c>
      <c r="S55" s="195" t="s">
        <v>1029</v>
      </c>
      <c r="T55" s="54"/>
      <c r="U55" s="206" t="s">
        <v>766</v>
      </c>
      <c r="V55" s="206" t="s">
        <v>710</v>
      </c>
      <c r="W55" s="54"/>
      <c r="X55" s="206" t="s">
        <v>766</v>
      </c>
      <c r="Y55" s="206" t="s">
        <v>710</v>
      </c>
      <c r="Z55" s="225"/>
    </row>
    <row r="56" spans="1:26" ht="114" hidden="1" x14ac:dyDescent="0.2">
      <c r="A56" s="96">
        <v>265</v>
      </c>
      <c r="B56" s="96">
        <v>2019</v>
      </c>
      <c r="C56" s="96">
        <v>170</v>
      </c>
      <c r="D56" s="96" t="s">
        <v>504</v>
      </c>
      <c r="E56" s="108" t="s">
        <v>276</v>
      </c>
      <c r="F56" s="54" t="s">
        <v>547</v>
      </c>
      <c r="G56" s="54" t="s">
        <v>548</v>
      </c>
      <c r="H56" s="96">
        <v>1</v>
      </c>
      <c r="I56" s="54" t="s">
        <v>549</v>
      </c>
      <c r="J56" s="54" t="s">
        <v>550</v>
      </c>
      <c r="K56" s="101">
        <v>43642</v>
      </c>
      <c r="L56" s="101">
        <v>44007</v>
      </c>
      <c r="M56" s="99" t="s">
        <v>244</v>
      </c>
      <c r="N56" s="189">
        <v>1</v>
      </c>
      <c r="O56" s="151" t="s">
        <v>964</v>
      </c>
      <c r="P56" s="189">
        <v>100</v>
      </c>
      <c r="Q56" s="54" t="s">
        <v>965</v>
      </c>
      <c r="R56" s="54" t="s">
        <v>965</v>
      </c>
      <c r="S56" s="54"/>
      <c r="T56" s="54"/>
      <c r="U56" s="207" t="s">
        <v>728</v>
      </c>
      <c r="V56" s="206" t="s">
        <v>710</v>
      </c>
      <c r="W56" s="54"/>
      <c r="X56" s="207" t="s">
        <v>728</v>
      </c>
      <c r="Y56" s="206" t="s">
        <v>710</v>
      </c>
      <c r="Z56" s="225"/>
    </row>
    <row r="57" spans="1:26" ht="142.5" hidden="1" x14ac:dyDescent="0.2">
      <c r="A57" s="96">
        <v>265</v>
      </c>
      <c r="B57" s="96">
        <v>2019</v>
      </c>
      <c r="C57" s="96">
        <v>170</v>
      </c>
      <c r="D57" s="96" t="s">
        <v>504</v>
      </c>
      <c r="E57" s="108" t="s">
        <v>276</v>
      </c>
      <c r="F57" s="54" t="s">
        <v>547</v>
      </c>
      <c r="G57" s="54" t="s">
        <v>548</v>
      </c>
      <c r="H57" s="96">
        <v>2</v>
      </c>
      <c r="I57" s="54" t="s">
        <v>551</v>
      </c>
      <c r="J57" s="54" t="s">
        <v>552</v>
      </c>
      <c r="K57" s="101">
        <v>43642</v>
      </c>
      <c r="L57" s="101">
        <v>44007</v>
      </c>
      <c r="M57" s="99" t="s">
        <v>244</v>
      </c>
      <c r="N57" s="189">
        <v>1</v>
      </c>
      <c r="O57" s="151" t="s">
        <v>966</v>
      </c>
      <c r="P57" s="189">
        <v>100</v>
      </c>
      <c r="Q57" s="54" t="s">
        <v>967</v>
      </c>
      <c r="R57" s="54" t="s">
        <v>967</v>
      </c>
      <c r="S57" s="54"/>
      <c r="T57" s="54"/>
      <c r="U57" s="207" t="s">
        <v>728</v>
      </c>
      <c r="V57" s="206" t="s">
        <v>710</v>
      </c>
      <c r="W57" s="54"/>
      <c r="X57" s="207" t="s">
        <v>728</v>
      </c>
      <c r="Y57" s="206" t="s">
        <v>710</v>
      </c>
      <c r="Z57" s="225"/>
    </row>
    <row r="58" spans="1:26" ht="188.25" customHeight="1" x14ac:dyDescent="0.2">
      <c r="A58" s="96">
        <v>265</v>
      </c>
      <c r="B58" s="96">
        <v>2019</v>
      </c>
      <c r="C58" s="108">
        <v>170</v>
      </c>
      <c r="D58" s="108" t="s">
        <v>504</v>
      </c>
      <c r="E58" s="108" t="s">
        <v>276</v>
      </c>
      <c r="F58" s="152" t="s">
        <v>547</v>
      </c>
      <c r="G58" s="54" t="s">
        <v>548</v>
      </c>
      <c r="H58" s="108">
        <v>3</v>
      </c>
      <c r="I58" s="152" t="s">
        <v>553</v>
      </c>
      <c r="J58" s="191" t="s">
        <v>286</v>
      </c>
      <c r="K58" s="257">
        <v>43642</v>
      </c>
      <c r="L58" s="257">
        <v>44007</v>
      </c>
      <c r="M58" s="154" t="s">
        <v>244</v>
      </c>
      <c r="N58" s="189">
        <v>1</v>
      </c>
      <c r="O58" s="152" t="s">
        <v>1158</v>
      </c>
      <c r="P58" s="189">
        <v>100</v>
      </c>
      <c r="Q58" s="54" t="s">
        <v>741</v>
      </c>
      <c r="R58" s="54" t="s">
        <v>968</v>
      </c>
      <c r="S58" s="98" t="s">
        <v>770</v>
      </c>
      <c r="T58" s="54" t="s">
        <v>857</v>
      </c>
      <c r="U58" s="108" t="s">
        <v>750</v>
      </c>
      <c r="V58" s="204" t="s">
        <v>1035</v>
      </c>
      <c r="W58" s="54" t="s">
        <v>1222</v>
      </c>
      <c r="X58" s="237" t="s">
        <v>1125</v>
      </c>
      <c r="Y58" s="206" t="s">
        <v>1035</v>
      </c>
      <c r="Z58" s="225"/>
    </row>
    <row r="59" spans="1:26" ht="99.75" hidden="1" x14ac:dyDescent="0.2">
      <c r="A59" s="96">
        <v>265</v>
      </c>
      <c r="B59" s="96">
        <v>2019</v>
      </c>
      <c r="C59" s="96">
        <v>170</v>
      </c>
      <c r="D59" s="96" t="s">
        <v>504</v>
      </c>
      <c r="E59" s="108" t="s">
        <v>276</v>
      </c>
      <c r="F59" s="54" t="s">
        <v>547</v>
      </c>
      <c r="G59" s="54" t="s">
        <v>548</v>
      </c>
      <c r="H59" s="96">
        <v>4</v>
      </c>
      <c r="I59" s="54" t="s">
        <v>554</v>
      </c>
      <c r="J59" s="54" t="s">
        <v>555</v>
      </c>
      <c r="K59" s="101">
        <v>43672</v>
      </c>
      <c r="L59" s="101">
        <v>44007</v>
      </c>
      <c r="M59" s="99" t="s">
        <v>556</v>
      </c>
      <c r="N59" s="189">
        <v>1</v>
      </c>
      <c r="O59" s="151" t="s">
        <v>969</v>
      </c>
      <c r="P59" s="189">
        <v>100</v>
      </c>
      <c r="Q59" s="54" t="s">
        <v>742</v>
      </c>
      <c r="R59" s="54" t="s">
        <v>742</v>
      </c>
      <c r="S59" s="54"/>
      <c r="T59" s="54"/>
      <c r="U59" s="207" t="s">
        <v>728</v>
      </c>
      <c r="V59" s="206" t="s">
        <v>710</v>
      </c>
      <c r="W59" s="54"/>
      <c r="X59" s="207" t="s">
        <v>728</v>
      </c>
      <c r="Y59" s="206" t="s">
        <v>710</v>
      </c>
      <c r="Z59" s="225"/>
    </row>
    <row r="60" spans="1:26" ht="171" hidden="1" x14ac:dyDescent="0.2">
      <c r="A60" s="96">
        <v>265</v>
      </c>
      <c r="B60" s="96">
        <v>2019</v>
      </c>
      <c r="C60" s="96">
        <v>170</v>
      </c>
      <c r="D60" s="96" t="s">
        <v>504</v>
      </c>
      <c r="E60" s="108" t="s">
        <v>276</v>
      </c>
      <c r="F60" s="54" t="s">
        <v>547</v>
      </c>
      <c r="G60" s="54" t="s">
        <v>548</v>
      </c>
      <c r="H60" s="96">
        <v>5</v>
      </c>
      <c r="I60" s="54" t="s">
        <v>557</v>
      </c>
      <c r="J60" s="54" t="s">
        <v>555</v>
      </c>
      <c r="K60" s="101">
        <v>43672</v>
      </c>
      <c r="L60" s="101">
        <v>44007</v>
      </c>
      <c r="M60" s="99" t="s">
        <v>556</v>
      </c>
      <c r="N60" s="189">
        <v>1</v>
      </c>
      <c r="O60" s="151" t="s">
        <v>810</v>
      </c>
      <c r="P60" s="189">
        <v>100</v>
      </c>
      <c r="Q60" s="54" t="s">
        <v>743</v>
      </c>
      <c r="R60" s="54" t="s">
        <v>743</v>
      </c>
      <c r="S60" s="54"/>
      <c r="T60" s="54"/>
      <c r="U60" s="207" t="s">
        <v>728</v>
      </c>
      <c r="V60" s="206" t="s">
        <v>710</v>
      </c>
      <c r="W60" s="54"/>
      <c r="X60" s="207" t="s">
        <v>728</v>
      </c>
      <c r="Y60" s="206" t="s">
        <v>710</v>
      </c>
      <c r="Z60" s="225"/>
    </row>
    <row r="61" spans="1:26" ht="256.5" hidden="1" x14ac:dyDescent="0.2">
      <c r="A61" s="96">
        <v>265</v>
      </c>
      <c r="B61" s="96">
        <v>2019</v>
      </c>
      <c r="C61" s="96">
        <v>170</v>
      </c>
      <c r="D61" s="96" t="s">
        <v>504</v>
      </c>
      <c r="E61" s="108" t="s">
        <v>303</v>
      </c>
      <c r="F61" s="54" t="s">
        <v>563</v>
      </c>
      <c r="G61" s="54" t="s">
        <v>564</v>
      </c>
      <c r="H61" s="96">
        <v>1</v>
      </c>
      <c r="I61" s="54" t="s">
        <v>565</v>
      </c>
      <c r="J61" s="54" t="s">
        <v>566</v>
      </c>
      <c r="K61" s="101">
        <v>43831</v>
      </c>
      <c r="L61" s="101">
        <v>43982</v>
      </c>
      <c r="M61" s="99" t="s">
        <v>567</v>
      </c>
      <c r="N61" s="186">
        <v>1</v>
      </c>
      <c r="O61" s="187" t="s">
        <v>825</v>
      </c>
      <c r="P61" s="189">
        <v>100</v>
      </c>
      <c r="Q61" s="54" t="s">
        <v>970</v>
      </c>
      <c r="R61" s="54" t="s">
        <v>970</v>
      </c>
      <c r="S61" s="54"/>
      <c r="T61" s="54"/>
      <c r="U61" s="207" t="s">
        <v>733</v>
      </c>
      <c r="V61" s="206" t="s">
        <v>701</v>
      </c>
      <c r="W61" s="54"/>
      <c r="X61" s="207" t="s">
        <v>733</v>
      </c>
      <c r="Y61" s="206" t="s">
        <v>701</v>
      </c>
      <c r="Z61" s="225"/>
    </row>
    <row r="62" spans="1:26" ht="142.5" hidden="1" x14ac:dyDescent="0.2">
      <c r="A62" s="96">
        <v>265</v>
      </c>
      <c r="B62" s="96">
        <v>2019</v>
      </c>
      <c r="C62" s="96">
        <v>170</v>
      </c>
      <c r="D62" s="96" t="s">
        <v>504</v>
      </c>
      <c r="E62" s="108" t="s">
        <v>310</v>
      </c>
      <c r="F62" s="54" t="s">
        <v>558</v>
      </c>
      <c r="G62" s="54" t="s">
        <v>652</v>
      </c>
      <c r="H62" s="96">
        <v>1</v>
      </c>
      <c r="I62" s="54" t="s">
        <v>653</v>
      </c>
      <c r="J62" s="54" t="s">
        <v>550</v>
      </c>
      <c r="K62" s="101">
        <v>43672</v>
      </c>
      <c r="L62" s="101">
        <v>44007</v>
      </c>
      <c r="M62" s="99" t="s">
        <v>306</v>
      </c>
      <c r="N62" s="189">
        <v>1</v>
      </c>
      <c r="O62" s="151" t="s">
        <v>811</v>
      </c>
      <c r="P62" s="189">
        <v>100</v>
      </c>
      <c r="Q62" s="54" t="s">
        <v>971</v>
      </c>
      <c r="R62" s="54" t="s">
        <v>971</v>
      </c>
      <c r="S62" s="54"/>
      <c r="T62" s="54"/>
      <c r="U62" s="207" t="s">
        <v>733</v>
      </c>
      <c r="V62" s="206" t="s">
        <v>701</v>
      </c>
      <c r="W62" s="54"/>
      <c r="X62" s="207" t="s">
        <v>733</v>
      </c>
      <c r="Y62" s="206" t="s">
        <v>701</v>
      </c>
      <c r="Z62" s="225"/>
    </row>
    <row r="63" spans="1:26" ht="213.75" hidden="1" x14ac:dyDescent="0.2">
      <c r="A63" s="96">
        <v>265</v>
      </c>
      <c r="B63" s="96">
        <v>2019</v>
      </c>
      <c r="C63" s="96">
        <v>170</v>
      </c>
      <c r="D63" s="96" t="s">
        <v>504</v>
      </c>
      <c r="E63" s="108" t="s">
        <v>314</v>
      </c>
      <c r="F63" s="54" t="s">
        <v>559</v>
      </c>
      <c r="G63" s="54" t="s">
        <v>560</v>
      </c>
      <c r="H63" s="96">
        <v>1</v>
      </c>
      <c r="I63" s="54" t="s">
        <v>561</v>
      </c>
      <c r="J63" s="54" t="s">
        <v>562</v>
      </c>
      <c r="K63" s="101">
        <v>43650</v>
      </c>
      <c r="L63" s="101">
        <v>44007</v>
      </c>
      <c r="M63" s="99" t="s">
        <v>518</v>
      </c>
      <c r="N63" s="189">
        <v>1</v>
      </c>
      <c r="O63" s="194" t="s">
        <v>1021</v>
      </c>
      <c r="P63" s="189">
        <v>100</v>
      </c>
      <c r="Q63" s="54" t="s">
        <v>972</v>
      </c>
      <c r="R63" s="54" t="s">
        <v>973</v>
      </c>
      <c r="S63" s="54"/>
      <c r="T63" s="54"/>
      <c r="U63" s="206" t="s">
        <v>761</v>
      </c>
      <c r="V63" s="206" t="s">
        <v>710</v>
      </c>
      <c r="W63" s="54"/>
      <c r="X63" s="206" t="s">
        <v>761</v>
      </c>
      <c r="Y63" s="206" t="s">
        <v>710</v>
      </c>
      <c r="Z63" s="225"/>
    </row>
    <row r="64" spans="1:26" ht="185.25" hidden="1" x14ac:dyDescent="0.2">
      <c r="A64" s="96">
        <v>265</v>
      </c>
      <c r="B64" s="96">
        <v>2019</v>
      </c>
      <c r="C64" s="96">
        <v>170</v>
      </c>
      <c r="D64" s="96" t="s">
        <v>504</v>
      </c>
      <c r="E64" s="108" t="s">
        <v>317</v>
      </c>
      <c r="F64" s="54" t="s">
        <v>568</v>
      </c>
      <c r="G64" s="54" t="s">
        <v>649</v>
      </c>
      <c r="H64" s="96">
        <v>1</v>
      </c>
      <c r="I64" s="54" t="s">
        <v>516</v>
      </c>
      <c r="J64" s="54" t="s">
        <v>517</v>
      </c>
      <c r="K64" s="101">
        <v>43650</v>
      </c>
      <c r="L64" s="101">
        <v>44007</v>
      </c>
      <c r="M64" s="99" t="s">
        <v>518</v>
      </c>
      <c r="N64" s="190">
        <v>1</v>
      </c>
      <c r="O64" s="158" t="s">
        <v>1032</v>
      </c>
      <c r="P64" s="190">
        <v>100</v>
      </c>
      <c r="Q64" s="54" t="s">
        <v>974</v>
      </c>
      <c r="R64" s="54" t="s">
        <v>975</v>
      </c>
      <c r="S64" s="195" t="s">
        <v>946</v>
      </c>
      <c r="T64" s="54"/>
      <c r="U64" s="206" t="s">
        <v>761</v>
      </c>
      <c r="V64" s="206" t="s">
        <v>710</v>
      </c>
      <c r="W64" s="54"/>
      <c r="X64" s="206" t="s">
        <v>761</v>
      </c>
      <c r="Y64" s="206" t="s">
        <v>710</v>
      </c>
      <c r="Z64" s="225"/>
    </row>
    <row r="65" spans="1:26" ht="185.25" hidden="1" x14ac:dyDescent="0.2">
      <c r="A65" s="96">
        <v>265</v>
      </c>
      <c r="B65" s="96">
        <v>2019</v>
      </c>
      <c r="C65" s="96">
        <v>170</v>
      </c>
      <c r="D65" s="96" t="s">
        <v>504</v>
      </c>
      <c r="E65" s="108" t="s">
        <v>322</v>
      </c>
      <c r="F65" s="54" t="s">
        <v>569</v>
      </c>
      <c r="G65" s="54" t="s">
        <v>649</v>
      </c>
      <c r="H65" s="96">
        <v>1</v>
      </c>
      <c r="I65" s="54" t="s">
        <v>516</v>
      </c>
      <c r="J65" s="54" t="s">
        <v>517</v>
      </c>
      <c r="K65" s="101">
        <v>43650</v>
      </c>
      <c r="L65" s="101">
        <v>44007</v>
      </c>
      <c r="M65" s="99" t="s">
        <v>518</v>
      </c>
      <c r="N65" s="190">
        <v>1</v>
      </c>
      <c r="O65" s="158" t="s">
        <v>1043</v>
      </c>
      <c r="P65" s="190">
        <v>100</v>
      </c>
      <c r="Q65" s="54" t="s">
        <v>974</v>
      </c>
      <c r="R65" s="54" t="s">
        <v>976</v>
      </c>
      <c r="S65" s="195" t="s">
        <v>946</v>
      </c>
      <c r="T65" s="54"/>
      <c r="U65" s="206" t="s">
        <v>761</v>
      </c>
      <c r="V65" s="206" t="s">
        <v>710</v>
      </c>
      <c r="W65" s="54"/>
      <c r="X65" s="206" t="s">
        <v>761</v>
      </c>
      <c r="Y65" s="206" t="s">
        <v>710</v>
      </c>
      <c r="Z65" s="225"/>
    </row>
    <row r="66" spans="1:26" ht="171" hidden="1" x14ac:dyDescent="0.2">
      <c r="A66" s="96">
        <v>265</v>
      </c>
      <c r="B66" s="96">
        <v>2019</v>
      </c>
      <c r="C66" s="96">
        <v>177</v>
      </c>
      <c r="D66" s="96" t="s">
        <v>205</v>
      </c>
      <c r="E66" s="108" t="s">
        <v>581</v>
      </c>
      <c r="F66" s="54" t="s">
        <v>582</v>
      </c>
      <c r="G66" s="54" t="s">
        <v>583</v>
      </c>
      <c r="H66" s="96">
        <v>1</v>
      </c>
      <c r="I66" s="54" t="s">
        <v>584</v>
      </c>
      <c r="J66" s="51" t="s">
        <v>585</v>
      </c>
      <c r="K66" s="101">
        <v>43770</v>
      </c>
      <c r="L66" s="101">
        <v>44103</v>
      </c>
      <c r="M66" s="51" t="s">
        <v>347</v>
      </c>
      <c r="N66" s="191">
        <v>1</v>
      </c>
      <c r="O66" s="154" t="s">
        <v>826</v>
      </c>
      <c r="P66" s="191">
        <v>100</v>
      </c>
      <c r="Q66" s="100" t="s">
        <v>977</v>
      </c>
      <c r="R66" s="100" t="s">
        <v>977</v>
      </c>
      <c r="S66" s="196"/>
      <c r="T66" s="100"/>
      <c r="U66" s="207" t="s">
        <v>739</v>
      </c>
      <c r="V66" s="206" t="s">
        <v>710</v>
      </c>
      <c r="W66" s="100"/>
      <c r="X66" s="207" t="s">
        <v>739</v>
      </c>
      <c r="Y66" s="206" t="s">
        <v>710</v>
      </c>
      <c r="Z66" s="225"/>
    </row>
    <row r="67" spans="1:26" ht="171" hidden="1" x14ac:dyDescent="0.2">
      <c r="A67" s="96">
        <v>265</v>
      </c>
      <c r="B67" s="96">
        <v>2019</v>
      </c>
      <c r="C67" s="96">
        <v>177</v>
      </c>
      <c r="D67" s="96" t="s">
        <v>205</v>
      </c>
      <c r="E67" s="108" t="s">
        <v>581</v>
      </c>
      <c r="F67" s="54" t="s">
        <v>582</v>
      </c>
      <c r="G67" s="54" t="s">
        <v>583</v>
      </c>
      <c r="H67" s="96">
        <v>2</v>
      </c>
      <c r="I67" s="54" t="s">
        <v>586</v>
      </c>
      <c r="J67" s="51" t="s">
        <v>587</v>
      </c>
      <c r="K67" s="101">
        <v>43770</v>
      </c>
      <c r="L67" s="101">
        <v>44103</v>
      </c>
      <c r="M67" s="51" t="s">
        <v>588</v>
      </c>
      <c r="N67" s="191">
        <v>1</v>
      </c>
      <c r="O67" s="154" t="s">
        <v>801</v>
      </c>
      <c r="P67" s="191">
        <v>100</v>
      </c>
      <c r="Q67" s="54" t="s">
        <v>753</v>
      </c>
      <c r="R67" s="54" t="s">
        <v>757</v>
      </c>
      <c r="S67" s="152"/>
      <c r="T67" s="54"/>
      <c r="U67" s="207" t="s">
        <v>739</v>
      </c>
      <c r="V67" s="206" t="s">
        <v>710</v>
      </c>
      <c r="W67" s="54"/>
      <c r="X67" s="207" t="s">
        <v>739</v>
      </c>
      <c r="Y67" s="206" t="s">
        <v>710</v>
      </c>
      <c r="Z67" s="225"/>
    </row>
    <row r="68" spans="1:26" ht="171" hidden="1" x14ac:dyDescent="0.2">
      <c r="A68" s="96">
        <v>265</v>
      </c>
      <c r="B68" s="96">
        <v>2019</v>
      </c>
      <c r="C68" s="96">
        <v>177</v>
      </c>
      <c r="D68" s="96" t="s">
        <v>205</v>
      </c>
      <c r="E68" s="108" t="s">
        <v>581</v>
      </c>
      <c r="F68" s="54" t="s">
        <v>582</v>
      </c>
      <c r="G68" s="54" t="s">
        <v>583</v>
      </c>
      <c r="H68" s="96">
        <v>3</v>
      </c>
      <c r="I68" s="54" t="s">
        <v>589</v>
      </c>
      <c r="J68" s="51" t="s">
        <v>590</v>
      </c>
      <c r="K68" s="101">
        <v>43770</v>
      </c>
      <c r="L68" s="101">
        <v>44103</v>
      </c>
      <c r="M68" s="51" t="s">
        <v>591</v>
      </c>
      <c r="N68" s="191">
        <v>1</v>
      </c>
      <c r="O68" s="152" t="s">
        <v>827</v>
      </c>
      <c r="P68" s="191">
        <v>100</v>
      </c>
      <c r="Q68" s="54" t="s">
        <v>744</v>
      </c>
      <c r="R68" s="54" t="s">
        <v>744</v>
      </c>
      <c r="S68" s="152"/>
      <c r="T68" s="54"/>
      <c r="U68" s="207" t="s">
        <v>739</v>
      </c>
      <c r="V68" s="206" t="s">
        <v>710</v>
      </c>
      <c r="W68" s="54"/>
      <c r="X68" s="207" t="s">
        <v>739</v>
      </c>
      <c r="Y68" s="206" t="s">
        <v>710</v>
      </c>
      <c r="Z68" s="225"/>
    </row>
    <row r="69" spans="1:26" ht="99.75" hidden="1" x14ac:dyDescent="0.2">
      <c r="A69" s="96">
        <v>265</v>
      </c>
      <c r="B69" s="96">
        <v>2019</v>
      </c>
      <c r="C69" s="96">
        <v>177</v>
      </c>
      <c r="D69" s="96" t="s">
        <v>205</v>
      </c>
      <c r="E69" s="108" t="s">
        <v>592</v>
      </c>
      <c r="F69" s="54" t="s">
        <v>593</v>
      </c>
      <c r="G69" s="54" t="s">
        <v>594</v>
      </c>
      <c r="H69" s="96">
        <v>1</v>
      </c>
      <c r="I69" s="54" t="s">
        <v>595</v>
      </c>
      <c r="J69" s="51" t="s">
        <v>596</v>
      </c>
      <c r="K69" s="101">
        <v>43739</v>
      </c>
      <c r="L69" s="101">
        <v>44103</v>
      </c>
      <c r="M69" s="51" t="s">
        <v>426</v>
      </c>
      <c r="N69" s="189">
        <v>1</v>
      </c>
      <c r="O69" s="151" t="s">
        <v>978</v>
      </c>
      <c r="P69" s="189">
        <v>100</v>
      </c>
      <c r="Q69" s="54" t="s">
        <v>745</v>
      </c>
      <c r="R69" s="54" t="s">
        <v>758</v>
      </c>
      <c r="S69" s="152"/>
      <c r="T69" s="54"/>
      <c r="U69" s="207" t="s">
        <v>739</v>
      </c>
      <c r="V69" s="206" t="s">
        <v>710</v>
      </c>
      <c r="W69" s="54"/>
      <c r="X69" s="207" t="s">
        <v>739</v>
      </c>
      <c r="Y69" s="206" t="s">
        <v>710</v>
      </c>
      <c r="Z69" s="225"/>
    </row>
    <row r="70" spans="1:26" ht="156.75" hidden="1" x14ac:dyDescent="0.2">
      <c r="A70" s="96">
        <v>265</v>
      </c>
      <c r="B70" s="96">
        <v>2019</v>
      </c>
      <c r="C70" s="96">
        <v>177</v>
      </c>
      <c r="D70" s="96" t="s">
        <v>205</v>
      </c>
      <c r="E70" s="108" t="s">
        <v>592</v>
      </c>
      <c r="F70" s="54" t="s">
        <v>593</v>
      </c>
      <c r="G70" s="54" t="s">
        <v>594</v>
      </c>
      <c r="H70" s="96">
        <v>2</v>
      </c>
      <c r="I70" s="54" t="s">
        <v>597</v>
      </c>
      <c r="J70" s="51" t="s">
        <v>598</v>
      </c>
      <c r="K70" s="101">
        <v>43739</v>
      </c>
      <c r="L70" s="101">
        <v>44103</v>
      </c>
      <c r="M70" s="51" t="s">
        <v>426</v>
      </c>
      <c r="N70" s="189">
        <v>1</v>
      </c>
      <c r="O70" s="151" t="s">
        <v>1015</v>
      </c>
      <c r="P70" s="189">
        <v>100</v>
      </c>
      <c r="Q70" s="54" t="s">
        <v>746</v>
      </c>
      <c r="R70" s="54" t="s">
        <v>759</v>
      </c>
      <c r="S70" s="152"/>
      <c r="T70" s="54"/>
      <c r="U70" s="207" t="s">
        <v>739</v>
      </c>
      <c r="V70" s="206" t="s">
        <v>710</v>
      </c>
      <c r="W70" s="54"/>
      <c r="X70" s="207" t="s">
        <v>739</v>
      </c>
      <c r="Y70" s="206" t="s">
        <v>710</v>
      </c>
      <c r="Z70" s="225"/>
    </row>
    <row r="71" spans="1:26" ht="228" hidden="1" x14ac:dyDescent="0.2">
      <c r="A71" s="96">
        <v>265</v>
      </c>
      <c r="B71" s="96">
        <v>2019</v>
      </c>
      <c r="C71" s="96">
        <v>177</v>
      </c>
      <c r="D71" s="96" t="s">
        <v>205</v>
      </c>
      <c r="E71" s="108" t="s">
        <v>599</v>
      </c>
      <c r="F71" s="54" t="s">
        <v>600</v>
      </c>
      <c r="G71" s="54" t="s">
        <v>601</v>
      </c>
      <c r="H71" s="96">
        <v>1</v>
      </c>
      <c r="I71" s="54" t="s">
        <v>602</v>
      </c>
      <c r="J71" s="51" t="s">
        <v>603</v>
      </c>
      <c r="K71" s="101">
        <v>43770</v>
      </c>
      <c r="L71" s="101">
        <v>44103</v>
      </c>
      <c r="M71" s="51" t="s">
        <v>347</v>
      </c>
      <c r="N71" s="191">
        <v>1</v>
      </c>
      <c r="O71" s="152" t="s">
        <v>802</v>
      </c>
      <c r="P71" s="191">
        <v>100</v>
      </c>
      <c r="Q71" s="54" t="s">
        <v>979</v>
      </c>
      <c r="R71" s="54" t="s">
        <v>760</v>
      </c>
      <c r="S71" s="98" t="s">
        <v>767</v>
      </c>
      <c r="T71" s="54" t="s">
        <v>1028</v>
      </c>
      <c r="U71" s="206" t="s">
        <v>768</v>
      </c>
      <c r="V71" s="206" t="s">
        <v>710</v>
      </c>
      <c r="W71" s="54"/>
      <c r="X71" s="206" t="s">
        <v>768</v>
      </c>
      <c r="Y71" s="206" t="s">
        <v>710</v>
      </c>
      <c r="Z71" s="225"/>
    </row>
    <row r="72" spans="1:26" ht="228" hidden="1" x14ac:dyDescent="0.2">
      <c r="A72" s="96">
        <v>265</v>
      </c>
      <c r="B72" s="96">
        <v>2019</v>
      </c>
      <c r="C72" s="96">
        <v>177</v>
      </c>
      <c r="D72" s="96" t="s">
        <v>205</v>
      </c>
      <c r="E72" s="108" t="s">
        <v>599</v>
      </c>
      <c r="F72" s="54" t="s">
        <v>600</v>
      </c>
      <c r="G72" s="54" t="s">
        <v>601</v>
      </c>
      <c r="H72" s="96">
        <v>2</v>
      </c>
      <c r="I72" s="54" t="s">
        <v>589</v>
      </c>
      <c r="J72" s="51" t="s">
        <v>590</v>
      </c>
      <c r="K72" s="101">
        <v>43770</v>
      </c>
      <c r="L72" s="101">
        <v>44103</v>
      </c>
      <c r="M72" s="51" t="s">
        <v>591</v>
      </c>
      <c r="N72" s="191">
        <v>1</v>
      </c>
      <c r="O72" s="152" t="s">
        <v>827</v>
      </c>
      <c r="P72" s="191">
        <v>100</v>
      </c>
      <c r="Q72" s="54" t="s">
        <v>744</v>
      </c>
      <c r="R72" s="54" t="s">
        <v>744</v>
      </c>
      <c r="S72" s="54"/>
      <c r="T72" s="54"/>
      <c r="U72" s="207" t="s">
        <v>739</v>
      </c>
      <c r="V72" s="206" t="s">
        <v>710</v>
      </c>
      <c r="W72" s="54"/>
      <c r="X72" s="207" t="s">
        <v>739</v>
      </c>
      <c r="Y72" s="206" t="s">
        <v>710</v>
      </c>
      <c r="Z72" s="225"/>
    </row>
    <row r="73" spans="1:26" ht="228" hidden="1" x14ac:dyDescent="0.2">
      <c r="A73" s="96">
        <v>265</v>
      </c>
      <c r="B73" s="96">
        <v>2019</v>
      </c>
      <c r="C73" s="96">
        <v>177</v>
      </c>
      <c r="D73" s="96" t="s">
        <v>205</v>
      </c>
      <c r="E73" s="108" t="s">
        <v>604</v>
      </c>
      <c r="F73" s="54" t="s">
        <v>605</v>
      </c>
      <c r="G73" s="54" t="s">
        <v>601</v>
      </c>
      <c r="H73" s="96">
        <v>1</v>
      </c>
      <c r="I73" s="54" t="s">
        <v>602</v>
      </c>
      <c r="J73" s="51" t="s">
        <v>603</v>
      </c>
      <c r="K73" s="101">
        <v>43770</v>
      </c>
      <c r="L73" s="101">
        <v>44103</v>
      </c>
      <c r="M73" s="51" t="s">
        <v>347</v>
      </c>
      <c r="N73" s="191">
        <v>1</v>
      </c>
      <c r="O73" s="152" t="s">
        <v>802</v>
      </c>
      <c r="P73" s="191">
        <v>100</v>
      </c>
      <c r="Q73" s="54" t="s">
        <v>979</v>
      </c>
      <c r="R73" s="54" t="s">
        <v>760</v>
      </c>
      <c r="S73" s="98" t="s">
        <v>767</v>
      </c>
      <c r="T73" s="54" t="s">
        <v>1028</v>
      </c>
      <c r="U73" s="206" t="s">
        <v>768</v>
      </c>
      <c r="V73" s="206" t="s">
        <v>710</v>
      </c>
      <c r="W73" s="54"/>
      <c r="X73" s="206" t="s">
        <v>768</v>
      </c>
      <c r="Y73" s="206" t="s">
        <v>710</v>
      </c>
      <c r="Z73" s="225"/>
    </row>
    <row r="74" spans="1:26" ht="156.75" hidden="1" x14ac:dyDescent="0.2">
      <c r="A74" s="96">
        <v>265</v>
      </c>
      <c r="B74" s="96">
        <v>2019</v>
      </c>
      <c r="C74" s="96">
        <v>177</v>
      </c>
      <c r="D74" s="96" t="s">
        <v>205</v>
      </c>
      <c r="E74" s="108" t="s">
        <v>604</v>
      </c>
      <c r="F74" s="54" t="s">
        <v>605</v>
      </c>
      <c r="G74" s="54" t="s">
        <v>601</v>
      </c>
      <c r="H74" s="96">
        <v>2</v>
      </c>
      <c r="I74" s="54" t="s">
        <v>589</v>
      </c>
      <c r="J74" s="51" t="s">
        <v>590</v>
      </c>
      <c r="K74" s="101">
        <v>43770</v>
      </c>
      <c r="L74" s="101">
        <v>44103</v>
      </c>
      <c r="M74" s="51" t="s">
        <v>591</v>
      </c>
      <c r="N74" s="191">
        <v>1</v>
      </c>
      <c r="O74" s="152" t="s">
        <v>827</v>
      </c>
      <c r="P74" s="191">
        <v>100</v>
      </c>
      <c r="Q74" s="54" t="s">
        <v>744</v>
      </c>
      <c r="R74" s="54" t="s">
        <v>744</v>
      </c>
      <c r="S74" s="54"/>
      <c r="T74" s="54"/>
      <c r="U74" s="207" t="s">
        <v>739</v>
      </c>
      <c r="V74" s="206" t="s">
        <v>710</v>
      </c>
      <c r="W74" s="54"/>
      <c r="X74" s="207" t="s">
        <v>739</v>
      </c>
      <c r="Y74" s="206" t="s">
        <v>710</v>
      </c>
      <c r="Z74" s="225"/>
    </row>
    <row r="75" spans="1:26" ht="156.75" hidden="1" x14ac:dyDescent="0.2">
      <c r="A75" s="96">
        <v>265</v>
      </c>
      <c r="B75" s="96">
        <v>2019</v>
      </c>
      <c r="C75" s="96">
        <v>177</v>
      </c>
      <c r="D75" s="96" t="s">
        <v>205</v>
      </c>
      <c r="E75" s="108" t="s">
        <v>606</v>
      </c>
      <c r="F75" s="54" t="s">
        <v>607</v>
      </c>
      <c r="G75" s="54" t="s">
        <v>601</v>
      </c>
      <c r="H75" s="96">
        <v>1</v>
      </c>
      <c r="I75" s="54" t="s">
        <v>608</v>
      </c>
      <c r="J75" s="51" t="s">
        <v>609</v>
      </c>
      <c r="K75" s="101">
        <v>43770</v>
      </c>
      <c r="L75" s="101">
        <v>44103</v>
      </c>
      <c r="M75" s="51" t="s">
        <v>347</v>
      </c>
      <c r="N75" s="191">
        <v>1</v>
      </c>
      <c r="O75" s="154" t="s">
        <v>828</v>
      </c>
      <c r="P75" s="191">
        <v>100</v>
      </c>
      <c r="Q75" s="54" t="s">
        <v>980</v>
      </c>
      <c r="R75" s="54" t="s">
        <v>747</v>
      </c>
      <c r="S75" s="54"/>
      <c r="T75" s="54"/>
      <c r="U75" s="207" t="s">
        <v>739</v>
      </c>
      <c r="V75" s="206" t="s">
        <v>710</v>
      </c>
      <c r="W75" s="54"/>
      <c r="X75" s="207" t="s">
        <v>739</v>
      </c>
      <c r="Y75" s="206" t="s">
        <v>710</v>
      </c>
      <c r="Z75" s="225"/>
    </row>
    <row r="76" spans="1:26" ht="156.75" hidden="1" x14ac:dyDescent="0.2">
      <c r="A76" s="96">
        <v>265</v>
      </c>
      <c r="B76" s="96">
        <v>2019</v>
      </c>
      <c r="C76" s="96">
        <v>177</v>
      </c>
      <c r="D76" s="96" t="s">
        <v>205</v>
      </c>
      <c r="E76" s="108" t="s">
        <v>606</v>
      </c>
      <c r="F76" s="54" t="s">
        <v>607</v>
      </c>
      <c r="G76" s="54" t="s">
        <v>601</v>
      </c>
      <c r="H76" s="96">
        <v>2</v>
      </c>
      <c r="I76" s="54" t="s">
        <v>589</v>
      </c>
      <c r="J76" s="51" t="s">
        <v>590</v>
      </c>
      <c r="K76" s="101">
        <v>43770</v>
      </c>
      <c r="L76" s="101">
        <v>44103</v>
      </c>
      <c r="M76" s="51" t="s">
        <v>591</v>
      </c>
      <c r="N76" s="191">
        <v>1</v>
      </c>
      <c r="O76" s="151" t="s">
        <v>827</v>
      </c>
      <c r="P76" s="191">
        <v>100</v>
      </c>
      <c r="Q76" s="54" t="s">
        <v>744</v>
      </c>
      <c r="R76" s="54" t="s">
        <v>744</v>
      </c>
      <c r="S76" s="54"/>
      <c r="T76" s="54"/>
      <c r="U76" s="207" t="s">
        <v>739</v>
      </c>
      <c r="V76" s="206" t="s">
        <v>710</v>
      </c>
      <c r="W76" s="54"/>
      <c r="X76" s="207" t="s">
        <v>739</v>
      </c>
      <c r="Y76" s="206" t="s">
        <v>710</v>
      </c>
      <c r="Z76" s="225"/>
    </row>
    <row r="77" spans="1:26" ht="186.95" customHeight="1" x14ac:dyDescent="0.2">
      <c r="A77" s="96">
        <v>265</v>
      </c>
      <c r="B77" s="96">
        <v>2020</v>
      </c>
      <c r="C77" s="108">
        <v>222</v>
      </c>
      <c r="D77" s="108" t="s">
        <v>205</v>
      </c>
      <c r="E77" s="108" t="s">
        <v>239</v>
      </c>
      <c r="F77" s="152" t="s">
        <v>240</v>
      </c>
      <c r="G77" s="54" t="s">
        <v>220</v>
      </c>
      <c r="H77" s="108">
        <v>1</v>
      </c>
      <c r="I77" s="152" t="s">
        <v>221</v>
      </c>
      <c r="J77" s="191" t="s">
        <v>222</v>
      </c>
      <c r="K77" s="257">
        <v>44014</v>
      </c>
      <c r="L77" s="257">
        <v>44378</v>
      </c>
      <c r="M77" s="154" t="s">
        <v>223</v>
      </c>
      <c r="N77" s="191">
        <v>0.8</v>
      </c>
      <c r="O77" s="152" t="s">
        <v>1133</v>
      </c>
      <c r="P77" s="191">
        <v>80</v>
      </c>
      <c r="Q77" s="96"/>
      <c r="R77" s="96"/>
      <c r="S77" s="96"/>
      <c r="T77" s="97" t="s">
        <v>981</v>
      </c>
      <c r="U77" s="108" t="s">
        <v>752</v>
      </c>
      <c r="V77" s="208" t="s">
        <v>1038</v>
      </c>
      <c r="W77" s="54" t="s">
        <v>1223</v>
      </c>
      <c r="X77" s="237" t="s">
        <v>1128</v>
      </c>
      <c r="Y77" s="208" t="s">
        <v>1038</v>
      </c>
      <c r="Z77" s="225"/>
    </row>
    <row r="78" spans="1:26" ht="276.95" customHeight="1" x14ac:dyDescent="0.2">
      <c r="A78" s="96">
        <v>265</v>
      </c>
      <c r="B78" s="96">
        <v>2020</v>
      </c>
      <c r="C78" s="108">
        <v>222</v>
      </c>
      <c r="D78" s="108" t="s">
        <v>205</v>
      </c>
      <c r="E78" s="108" t="s">
        <v>241</v>
      </c>
      <c r="F78" s="152" t="s">
        <v>242</v>
      </c>
      <c r="G78" s="54" t="s">
        <v>243</v>
      </c>
      <c r="H78" s="108">
        <v>1</v>
      </c>
      <c r="I78" s="152" t="s">
        <v>654</v>
      </c>
      <c r="J78" s="191" t="s">
        <v>213</v>
      </c>
      <c r="K78" s="257">
        <v>44014</v>
      </c>
      <c r="L78" s="257">
        <v>44378</v>
      </c>
      <c r="M78" s="154" t="s">
        <v>244</v>
      </c>
      <c r="N78" s="189">
        <v>1</v>
      </c>
      <c r="O78" s="152" t="s">
        <v>1159</v>
      </c>
      <c r="P78" s="191">
        <v>100</v>
      </c>
      <c r="Q78" s="96"/>
      <c r="R78" s="96"/>
      <c r="S78" s="96"/>
      <c r="T78" s="54" t="s">
        <v>1022</v>
      </c>
      <c r="U78" s="108" t="s">
        <v>768</v>
      </c>
      <c r="V78" s="208" t="s">
        <v>1038</v>
      </c>
      <c r="W78" s="152" t="s">
        <v>1217</v>
      </c>
      <c r="X78" s="237" t="s">
        <v>1126</v>
      </c>
      <c r="Y78" s="206" t="s">
        <v>710</v>
      </c>
      <c r="Z78" s="225"/>
    </row>
    <row r="79" spans="1:26" ht="119.1" customHeight="1" x14ac:dyDescent="0.2">
      <c r="A79" s="96">
        <v>265</v>
      </c>
      <c r="B79" s="96">
        <v>2020</v>
      </c>
      <c r="C79" s="108">
        <v>222</v>
      </c>
      <c r="D79" s="108" t="s">
        <v>205</v>
      </c>
      <c r="E79" s="108" t="s">
        <v>245</v>
      </c>
      <c r="F79" s="152" t="s">
        <v>246</v>
      </c>
      <c r="G79" s="54" t="s">
        <v>247</v>
      </c>
      <c r="H79" s="108">
        <v>1</v>
      </c>
      <c r="I79" s="152" t="s">
        <v>248</v>
      </c>
      <c r="J79" s="191" t="s">
        <v>249</v>
      </c>
      <c r="K79" s="257">
        <v>44044</v>
      </c>
      <c r="L79" s="257">
        <v>44377</v>
      </c>
      <c r="M79" s="154" t="s">
        <v>250</v>
      </c>
      <c r="N79" s="191">
        <v>0.6</v>
      </c>
      <c r="O79" s="152" t="s">
        <v>1132</v>
      </c>
      <c r="P79" s="191">
        <v>60</v>
      </c>
      <c r="Q79" s="96"/>
      <c r="R79" s="96"/>
      <c r="S79" s="96"/>
      <c r="T79" s="54" t="s">
        <v>858</v>
      </c>
      <c r="U79" s="108" t="s">
        <v>750</v>
      </c>
      <c r="V79" s="208" t="s">
        <v>1038</v>
      </c>
      <c r="W79" s="54" t="s">
        <v>1224</v>
      </c>
      <c r="X79" s="237" t="s">
        <v>1125</v>
      </c>
      <c r="Y79" s="204" t="s">
        <v>1210</v>
      </c>
      <c r="Z79" s="225"/>
    </row>
    <row r="80" spans="1:26" ht="213.75" hidden="1" x14ac:dyDescent="0.2">
      <c r="A80" s="96">
        <v>265</v>
      </c>
      <c r="B80" s="96">
        <v>2020</v>
      </c>
      <c r="C80" s="96">
        <v>222</v>
      </c>
      <c r="D80" s="96" t="s">
        <v>205</v>
      </c>
      <c r="E80" s="108" t="s">
        <v>206</v>
      </c>
      <c r="F80" s="54" t="s">
        <v>207</v>
      </c>
      <c r="G80" s="54" t="s">
        <v>208</v>
      </c>
      <c r="H80" s="96">
        <v>1</v>
      </c>
      <c r="I80" s="54" t="s">
        <v>209</v>
      </c>
      <c r="J80" s="96" t="s">
        <v>210</v>
      </c>
      <c r="K80" s="101">
        <v>44014</v>
      </c>
      <c r="L80" s="101">
        <v>44378</v>
      </c>
      <c r="M80" s="99" t="s">
        <v>211</v>
      </c>
      <c r="N80" s="191">
        <v>1</v>
      </c>
      <c r="O80" s="152" t="s">
        <v>834</v>
      </c>
      <c r="P80" s="189">
        <v>100</v>
      </c>
      <c r="Q80" s="96"/>
      <c r="R80" s="96"/>
      <c r="S80" s="96"/>
      <c r="T80" s="54" t="s">
        <v>1026</v>
      </c>
      <c r="U80" s="206" t="s">
        <v>768</v>
      </c>
      <c r="V80" s="206" t="s">
        <v>701</v>
      </c>
      <c r="W80" s="54"/>
      <c r="X80" s="206" t="s">
        <v>768</v>
      </c>
      <c r="Y80" s="206" t="s">
        <v>701</v>
      </c>
      <c r="Z80" s="225"/>
    </row>
    <row r="81" spans="1:26" ht="408" customHeight="1" x14ac:dyDescent="0.2">
      <c r="A81" s="96">
        <v>265</v>
      </c>
      <c r="B81" s="96">
        <v>2020</v>
      </c>
      <c r="C81" s="108">
        <v>222</v>
      </c>
      <c r="D81" s="108" t="s">
        <v>205</v>
      </c>
      <c r="E81" s="108" t="s">
        <v>206</v>
      </c>
      <c r="F81" s="152" t="s">
        <v>207</v>
      </c>
      <c r="G81" s="54" t="s">
        <v>212</v>
      </c>
      <c r="H81" s="108">
        <v>2</v>
      </c>
      <c r="I81" s="152" t="s">
        <v>654</v>
      </c>
      <c r="J81" s="191" t="s">
        <v>213</v>
      </c>
      <c r="K81" s="257">
        <v>44014</v>
      </c>
      <c r="L81" s="257">
        <v>44378</v>
      </c>
      <c r="M81" s="154" t="s">
        <v>214</v>
      </c>
      <c r="N81" s="189">
        <v>1</v>
      </c>
      <c r="O81" s="152" t="s">
        <v>1171</v>
      </c>
      <c r="P81" s="189">
        <v>100</v>
      </c>
      <c r="Q81" s="96"/>
      <c r="R81" s="96"/>
      <c r="S81" s="96"/>
      <c r="T81" s="54" t="s">
        <v>1022</v>
      </c>
      <c r="U81" s="108" t="s">
        <v>768</v>
      </c>
      <c r="V81" s="208" t="s">
        <v>1038</v>
      </c>
      <c r="W81" s="152" t="s">
        <v>1218</v>
      </c>
      <c r="X81" s="237" t="s">
        <v>1126</v>
      </c>
      <c r="Y81" s="206" t="s">
        <v>710</v>
      </c>
      <c r="Z81" s="225"/>
    </row>
    <row r="82" spans="1:26" ht="408.95" customHeight="1" x14ac:dyDescent="0.2">
      <c r="A82" s="96">
        <v>265</v>
      </c>
      <c r="B82" s="96">
        <v>2020</v>
      </c>
      <c r="C82" s="108">
        <v>222</v>
      </c>
      <c r="D82" s="108" t="s">
        <v>205</v>
      </c>
      <c r="E82" s="108" t="s">
        <v>215</v>
      </c>
      <c r="F82" s="152" t="s">
        <v>216</v>
      </c>
      <c r="G82" s="54" t="s">
        <v>217</v>
      </c>
      <c r="H82" s="108">
        <v>1</v>
      </c>
      <c r="I82" s="152" t="s">
        <v>654</v>
      </c>
      <c r="J82" s="191" t="s">
        <v>213</v>
      </c>
      <c r="K82" s="257">
        <v>44014</v>
      </c>
      <c r="L82" s="257">
        <v>44378</v>
      </c>
      <c r="M82" s="154" t="s">
        <v>214</v>
      </c>
      <c r="N82" s="189">
        <v>1</v>
      </c>
      <c r="O82" s="152" t="s">
        <v>1171</v>
      </c>
      <c r="P82" s="189">
        <v>100</v>
      </c>
      <c r="Q82" s="96"/>
      <c r="R82" s="96"/>
      <c r="S82" s="96"/>
      <c r="T82" s="54" t="s">
        <v>1022</v>
      </c>
      <c r="U82" s="108" t="s">
        <v>768</v>
      </c>
      <c r="V82" s="208" t="s">
        <v>1038</v>
      </c>
      <c r="W82" s="152" t="s">
        <v>1218</v>
      </c>
      <c r="X82" s="237" t="s">
        <v>1126</v>
      </c>
      <c r="Y82" s="206" t="s">
        <v>710</v>
      </c>
      <c r="Z82" s="225"/>
    </row>
    <row r="83" spans="1:26" ht="177.95" customHeight="1" x14ac:dyDescent="0.2">
      <c r="A83" s="96">
        <v>265</v>
      </c>
      <c r="B83" s="96">
        <v>2020</v>
      </c>
      <c r="C83" s="108">
        <v>222</v>
      </c>
      <c r="D83" s="108" t="s">
        <v>205</v>
      </c>
      <c r="E83" s="108" t="s">
        <v>218</v>
      </c>
      <c r="F83" s="152" t="s">
        <v>219</v>
      </c>
      <c r="G83" s="54" t="s">
        <v>220</v>
      </c>
      <c r="H83" s="108">
        <v>1</v>
      </c>
      <c r="I83" s="152" t="s">
        <v>221</v>
      </c>
      <c r="J83" s="191" t="s">
        <v>222</v>
      </c>
      <c r="K83" s="257">
        <v>44014</v>
      </c>
      <c r="L83" s="257">
        <v>44378</v>
      </c>
      <c r="M83" s="154" t="s">
        <v>223</v>
      </c>
      <c r="N83" s="191">
        <v>0.8</v>
      </c>
      <c r="O83" s="152" t="s">
        <v>1133</v>
      </c>
      <c r="P83" s="189">
        <v>80</v>
      </c>
      <c r="Q83" s="96"/>
      <c r="R83" s="96"/>
      <c r="S83" s="96"/>
      <c r="T83" s="97" t="s">
        <v>982</v>
      </c>
      <c r="U83" s="108" t="s">
        <v>752</v>
      </c>
      <c r="V83" s="208" t="s">
        <v>1038</v>
      </c>
      <c r="W83" s="54" t="s">
        <v>1225</v>
      </c>
      <c r="X83" s="237" t="s">
        <v>1128</v>
      </c>
      <c r="Y83" s="208" t="s">
        <v>1038</v>
      </c>
      <c r="Z83" s="225"/>
    </row>
    <row r="84" spans="1:26" ht="171" customHeight="1" x14ac:dyDescent="0.2">
      <c r="A84" s="96">
        <v>265</v>
      </c>
      <c r="B84" s="96">
        <v>2020</v>
      </c>
      <c r="C84" s="108">
        <v>222</v>
      </c>
      <c r="D84" s="108" t="s">
        <v>205</v>
      </c>
      <c r="E84" s="108" t="s">
        <v>224</v>
      </c>
      <c r="F84" s="152" t="s">
        <v>655</v>
      </c>
      <c r="G84" s="54" t="s">
        <v>220</v>
      </c>
      <c r="H84" s="108">
        <v>1</v>
      </c>
      <c r="I84" s="152" t="s">
        <v>221</v>
      </c>
      <c r="J84" s="191" t="s">
        <v>222</v>
      </c>
      <c r="K84" s="257">
        <v>44014</v>
      </c>
      <c r="L84" s="257">
        <v>44378</v>
      </c>
      <c r="M84" s="154" t="s">
        <v>223</v>
      </c>
      <c r="N84" s="191">
        <v>0.8</v>
      </c>
      <c r="O84" s="152" t="s">
        <v>1133</v>
      </c>
      <c r="P84" s="191">
        <v>80</v>
      </c>
      <c r="Q84" s="96"/>
      <c r="R84" s="96"/>
      <c r="S84" s="96"/>
      <c r="T84" s="97" t="s">
        <v>983</v>
      </c>
      <c r="U84" s="108" t="s">
        <v>752</v>
      </c>
      <c r="V84" s="208" t="s">
        <v>1038</v>
      </c>
      <c r="W84" s="54" t="s">
        <v>1226</v>
      </c>
      <c r="X84" s="237" t="s">
        <v>1128</v>
      </c>
      <c r="Y84" s="208" t="s">
        <v>1038</v>
      </c>
      <c r="Z84" s="225"/>
    </row>
    <row r="85" spans="1:26" ht="162" customHeight="1" x14ac:dyDescent="0.2">
      <c r="A85" s="96">
        <v>265</v>
      </c>
      <c r="B85" s="96">
        <v>2020</v>
      </c>
      <c r="C85" s="108">
        <v>222</v>
      </c>
      <c r="D85" s="108" t="s">
        <v>205</v>
      </c>
      <c r="E85" s="108" t="s">
        <v>225</v>
      </c>
      <c r="F85" s="152" t="s">
        <v>226</v>
      </c>
      <c r="G85" s="54" t="s">
        <v>227</v>
      </c>
      <c r="H85" s="108">
        <v>1</v>
      </c>
      <c r="I85" s="152" t="s">
        <v>221</v>
      </c>
      <c r="J85" s="191" t="s">
        <v>222</v>
      </c>
      <c r="K85" s="257">
        <v>44014</v>
      </c>
      <c r="L85" s="257">
        <v>44378</v>
      </c>
      <c r="M85" s="154" t="s">
        <v>223</v>
      </c>
      <c r="N85" s="191">
        <v>0.8</v>
      </c>
      <c r="O85" s="152" t="s">
        <v>1133</v>
      </c>
      <c r="P85" s="191">
        <v>80</v>
      </c>
      <c r="Q85" s="96"/>
      <c r="R85" s="96"/>
      <c r="S85" s="96"/>
      <c r="T85" s="97" t="s">
        <v>984</v>
      </c>
      <c r="U85" s="108" t="s">
        <v>752</v>
      </c>
      <c r="V85" s="208" t="s">
        <v>1038</v>
      </c>
      <c r="W85" s="54" t="s">
        <v>1226</v>
      </c>
      <c r="X85" s="237" t="s">
        <v>1128</v>
      </c>
      <c r="Y85" s="208" t="s">
        <v>1038</v>
      </c>
      <c r="Z85" s="225"/>
    </row>
    <row r="86" spans="1:26" ht="123" customHeight="1" x14ac:dyDescent="0.2">
      <c r="A86" s="96">
        <v>265</v>
      </c>
      <c r="B86" s="96">
        <v>2020</v>
      </c>
      <c r="C86" s="108">
        <v>222</v>
      </c>
      <c r="D86" s="108" t="s">
        <v>205</v>
      </c>
      <c r="E86" s="108" t="s">
        <v>225</v>
      </c>
      <c r="F86" s="152" t="s">
        <v>228</v>
      </c>
      <c r="G86" s="54" t="s">
        <v>227</v>
      </c>
      <c r="H86" s="108">
        <v>2</v>
      </c>
      <c r="I86" s="152" t="s">
        <v>656</v>
      </c>
      <c r="J86" s="191" t="s">
        <v>657</v>
      </c>
      <c r="K86" s="257">
        <v>44014</v>
      </c>
      <c r="L86" s="257">
        <v>44316</v>
      </c>
      <c r="M86" s="154" t="s">
        <v>229</v>
      </c>
      <c r="N86" s="189">
        <v>1</v>
      </c>
      <c r="O86" s="152" t="s">
        <v>1134</v>
      </c>
      <c r="P86" s="189">
        <v>100</v>
      </c>
      <c r="Q86" s="96"/>
      <c r="R86" s="96"/>
      <c r="S86" s="96"/>
      <c r="T86" s="97" t="s">
        <v>836</v>
      </c>
      <c r="U86" s="108" t="s">
        <v>752</v>
      </c>
      <c r="V86" s="208" t="s">
        <v>1038</v>
      </c>
      <c r="W86" s="54" t="s">
        <v>1227</v>
      </c>
      <c r="X86" s="237" t="s">
        <v>1128</v>
      </c>
      <c r="Y86" s="206" t="s">
        <v>1207</v>
      </c>
      <c r="Z86" s="225"/>
    </row>
    <row r="87" spans="1:26" ht="150" customHeight="1" x14ac:dyDescent="0.2">
      <c r="A87" s="96">
        <v>265</v>
      </c>
      <c r="B87" s="96">
        <v>2020</v>
      </c>
      <c r="C87" s="108">
        <v>222</v>
      </c>
      <c r="D87" s="108" t="s">
        <v>205</v>
      </c>
      <c r="E87" s="108" t="s">
        <v>230</v>
      </c>
      <c r="F87" s="152" t="s">
        <v>231</v>
      </c>
      <c r="G87" s="54" t="s">
        <v>232</v>
      </c>
      <c r="H87" s="108">
        <v>1</v>
      </c>
      <c r="I87" s="152" t="s">
        <v>233</v>
      </c>
      <c r="J87" s="191" t="s">
        <v>234</v>
      </c>
      <c r="K87" s="257">
        <v>44014</v>
      </c>
      <c r="L87" s="257">
        <v>44378</v>
      </c>
      <c r="M87" s="154" t="s">
        <v>235</v>
      </c>
      <c r="N87" s="189">
        <v>0.75</v>
      </c>
      <c r="O87" s="152" t="s">
        <v>1155</v>
      </c>
      <c r="P87" s="189">
        <v>75</v>
      </c>
      <c r="Q87" s="96"/>
      <c r="R87" s="96"/>
      <c r="S87" s="96"/>
      <c r="T87" s="159" t="s">
        <v>1033</v>
      </c>
      <c r="U87" s="108" t="s">
        <v>883</v>
      </c>
      <c r="V87" s="209" t="s">
        <v>1037</v>
      </c>
      <c r="W87" s="151" t="s">
        <v>1228</v>
      </c>
      <c r="X87" s="237" t="s">
        <v>883</v>
      </c>
      <c r="Y87" s="208" t="s">
        <v>1038</v>
      </c>
      <c r="Z87" s="225"/>
    </row>
    <row r="88" spans="1:26" ht="195.95" customHeight="1" x14ac:dyDescent="0.2">
      <c r="A88" s="96">
        <v>265</v>
      </c>
      <c r="B88" s="96">
        <v>2020</v>
      </c>
      <c r="C88" s="108">
        <v>222</v>
      </c>
      <c r="D88" s="108" t="s">
        <v>205</v>
      </c>
      <c r="E88" s="108" t="s">
        <v>236</v>
      </c>
      <c r="F88" s="152" t="s">
        <v>237</v>
      </c>
      <c r="G88" s="54" t="s">
        <v>238</v>
      </c>
      <c r="H88" s="108">
        <v>1</v>
      </c>
      <c r="I88" s="152" t="s">
        <v>233</v>
      </c>
      <c r="J88" s="191" t="s">
        <v>234</v>
      </c>
      <c r="K88" s="257">
        <v>44014</v>
      </c>
      <c r="L88" s="257">
        <v>44378</v>
      </c>
      <c r="M88" s="154" t="s">
        <v>235</v>
      </c>
      <c r="N88" s="189">
        <v>0.75</v>
      </c>
      <c r="O88" s="152" t="s">
        <v>1155</v>
      </c>
      <c r="P88" s="189">
        <v>75</v>
      </c>
      <c r="Q88" s="96"/>
      <c r="R88" s="96"/>
      <c r="S88" s="96"/>
      <c r="T88" s="159" t="s">
        <v>1033</v>
      </c>
      <c r="U88" s="108" t="s">
        <v>883</v>
      </c>
      <c r="V88" s="209" t="s">
        <v>1037</v>
      </c>
      <c r="W88" s="151" t="s">
        <v>1228</v>
      </c>
      <c r="X88" s="237" t="s">
        <v>883</v>
      </c>
      <c r="Y88" s="208" t="s">
        <v>1038</v>
      </c>
      <c r="Z88" s="225"/>
    </row>
    <row r="89" spans="1:26" ht="257.10000000000002" customHeight="1" x14ac:dyDescent="0.2">
      <c r="A89" s="96">
        <v>265</v>
      </c>
      <c r="B89" s="96">
        <v>2020</v>
      </c>
      <c r="C89" s="108">
        <v>222</v>
      </c>
      <c r="D89" s="259" t="s">
        <v>658</v>
      </c>
      <c r="E89" s="108" t="s">
        <v>251</v>
      </c>
      <c r="F89" s="152" t="s">
        <v>252</v>
      </c>
      <c r="G89" s="54" t="s">
        <v>253</v>
      </c>
      <c r="H89" s="108">
        <v>1</v>
      </c>
      <c r="I89" s="152" t="s">
        <v>254</v>
      </c>
      <c r="J89" s="191" t="s">
        <v>255</v>
      </c>
      <c r="K89" s="257">
        <v>44014</v>
      </c>
      <c r="L89" s="257">
        <v>44377</v>
      </c>
      <c r="M89" s="154" t="s">
        <v>256</v>
      </c>
      <c r="N89" s="189">
        <v>0.75</v>
      </c>
      <c r="O89" s="152" t="s">
        <v>1156</v>
      </c>
      <c r="P89" s="189">
        <v>75</v>
      </c>
      <c r="Q89" s="96"/>
      <c r="R89" s="96"/>
      <c r="S89" s="96"/>
      <c r="T89" s="97" t="s">
        <v>878</v>
      </c>
      <c r="U89" s="108" t="s">
        <v>748</v>
      </c>
      <c r="V89" s="208" t="s">
        <v>1038</v>
      </c>
      <c r="W89" s="54" t="s">
        <v>1229</v>
      </c>
      <c r="X89" s="237" t="s">
        <v>1126</v>
      </c>
      <c r="Y89" s="204" t="s">
        <v>1210</v>
      </c>
      <c r="Z89" s="225"/>
    </row>
    <row r="90" spans="1:26" ht="284.10000000000002" customHeight="1" x14ac:dyDescent="0.2">
      <c r="A90" s="96">
        <v>265</v>
      </c>
      <c r="B90" s="96">
        <v>2020</v>
      </c>
      <c r="C90" s="108">
        <v>222</v>
      </c>
      <c r="D90" s="259" t="s">
        <v>658</v>
      </c>
      <c r="E90" s="108" t="s">
        <v>257</v>
      </c>
      <c r="F90" s="152" t="s">
        <v>258</v>
      </c>
      <c r="G90" s="54" t="s">
        <v>259</v>
      </c>
      <c r="H90" s="108">
        <v>1</v>
      </c>
      <c r="I90" s="152" t="s">
        <v>260</v>
      </c>
      <c r="J90" s="191" t="s">
        <v>261</v>
      </c>
      <c r="K90" s="257">
        <v>44014</v>
      </c>
      <c r="L90" s="257">
        <v>44377</v>
      </c>
      <c r="M90" s="154" t="s">
        <v>256</v>
      </c>
      <c r="N90" s="189">
        <v>1</v>
      </c>
      <c r="O90" s="152" t="s">
        <v>837</v>
      </c>
      <c r="P90" s="189">
        <v>100</v>
      </c>
      <c r="Q90" s="96"/>
      <c r="R90" s="96"/>
      <c r="S90" s="96"/>
      <c r="T90" s="97" t="s">
        <v>879</v>
      </c>
      <c r="U90" s="108" t="s">
        <v>748</v>
      </c>
      <c r="V90" s="208" t="s">
        <v>1038</v>
      </c>
      <c r="W90" s="99" t="s">
        <v>1230</v>
      </c>
      <c r="X90" s="237" t="s">
        <v>1126</v>
      </c>
      <c r="Y90" s="208" t="s">
        <v>1038</v>
      </c>
      <c r="Z90" s="225"/>
    </row>
    <row r="91" spans="1:26" ht="284.10000000000002" customHeight="1" x14ac:dyDescent="0.2">
      <c r="A91" s="96">
        <v>265</v>
      </c>
      <c r="B91" s="96">
        <v>2020</v>
      </c>
      <c r="C91" s="108">
        <v>222</v>
      </c>
      <c r="D91" s="259" t="s">
        <v>658</v>
      </c>
      <c r="E91" s="108" t="s">
        <v>262</v>
      </c>
      <c r="F91" s="152" t="s">
        <v>263</v>
      </c>
      <c r="G91" s="54" t="s">
        <v>264</v>
      </c>
      <c r="H91" s="108">
        <v>1</v>
      </c>
      <c r="I91" s="152" t="s">
        <v>260</v>
      </c>
      <c r="J91" s="191" t="s">
        <v>261</v>
      </c>
      <c r="K91" s="257">
        <v>44014</v>
      </c>
      <c r="L91" s="257">
        <v>44377</v>
      </c>
      <c r="M91" s="154" t="s">
        <v>256</v>
      </c>
      <c r="N91" s="189">
        <v>1</v>
      </c>
      <c r="O91" s="152" t="s">
        <v>837</v>
      </c>
      <c r="P91" s="189">
        <v>100</v>
      </c>
      <c r="Q91" s="96"/>
      <c r="R91" s="96"/>
      <c r="S91" s="96"/>
      <c r="T91" s="97" t="s">
        <v>879</v>
      </c>
      <c r="U91" s="108" t="s">
        <v>748</v>
      </c>
      <c r="V91" s="208" t="s">
        <v>1038</v>
      </c>
      <c r="W91" s="99" t="s">
        <v>1230</v>
      </c>
      <c r="X91" s="237" t="s">
        <v>1126</v>
      </c>
      <c r="Y91" s="208" t="s">
        <v>1038</v>
      </c>
      <c r="Z91" s="225"/>
    </row>
    <row r="92" spans="1:26" ht="231" customHeight="1" x14ac:dyDescent="0.2">
      <c r="A92" s="96">
        <v>265</v>
      </c>
      <c r="B92" s="96">
        <v>2020</v>
      </c>
      <c r="C92" s="108">
        <v>222</v>
      </c>
      <c r="D92" s="108" t="s">
        <v>265</v>
      </c>
      <c r="E92" s="108" t="s">
        <v>266</v>
      </c>
      <c r="F92" s="152" t="s">
        <v>267</v>
      </c>
      <c r="G92" s="54" t="s">
        <v>268</v>
      </c>
      <c r="H92" s="108">
        <v>1</v>
      </c>
      <c r="I92" s="152" t="s">
        <v>876</v>
      </c>
      <c r="J92" s="191" t="s">
        <v>269</v>
      </c>
      <c r="K92" s="257">
        <v>44105</v>
      </c>
      <c r="L92" s="257">
        <v>44378</v>
      </c>
      <c r="M92" s="154" t="s">
        <v>270</v>
      </c>
      <c r="N92" s="189">
        <v>0.7</v>
      </c>
      <c r="O92" s="152" t="s">
        <v>1135</v>
      </c>
      <c r="P92" s="189">
        <v>70</v>
      </c>
      <c r="Q92" s="96"/>
      <c r="R92" s="96"/>
      <c r="S92" s="96"/>
      <c r="T92" s="97" t="s">
        <v>985</v>
      </c>
      <c r="U92" s="108" t="s">
        <v>718</v>
      </c>
      <c r="V92" s="208" t="s">
        <v>1038</v>
      </c>
      <c r="W92" s="54" t="s">
        <v>1231</v>
      </c>
      <c r="X92" s="237" t="s">
        <v>1130</v>
      </c>
      <c r="Y92" s="208" t="s">
        <v>1038</v>
      </c>
      <c r="Z92" s="225"/>
    </row>
    <row r="93" spans="1:26" ht="261.95" customHeight="1" x14ac:dyDescent="0.2">
      <c r="A93" s="96">
        <v>265</v>
      </c>
      <c r="B93" s="96">
        <v>2020</v>
      </c>
      <c r="C93" s="108">
        <v>222</v>
      </c>
      <c r="D93" s="108" t="s">
        <v>265</v>
      </c>
      <c r="E93" s="108" t="s">
        <v>266</v>
      </c>
      <c r="F93" s="152" t="s">
        <v>267</v>
      </c>
      <c r="G93" s="54" t="s">
        <v>268</v>
      </c>
      <c r="H93" s="108">
        <v>2</v>
      </c>
      <c r="I93" s="152" t="s">
        <v>877</v>
      </c>
      <c r="J93" s="191" t="s">
        <v>271</v>
      </c>
      <c r="K93" s="257">
        <v>44105</v>
      </c>
      <c r="L93" s="257">
        <v>44378</v>
      </c>
      <c r="M93" s="154" t="s">
        <v>272</v>
      </c>
      <c r="N93" s="189">
        <f>3/4</f>
        <v>0.75</v>
      </c>
      <c r="O93" s="152" t="s">
        <v>1194</v>
      </c>
      <c r="P93" s="189">
        <v>75</v>
      </c>
      <c r="Q93" s="96"/>
      <c r="R93" s="96"/>
      <c r="S93" s="96"/>
      <c r="T93" s="97" t="s">
        <v>1044</v>
      </c>
      <c r="U93" s="108" t="s">
        <v>718</v>
      </c>
      <c r="V93" s="208" t="s">
        <v>1038</v>
      </c>
      <c r="W93" s="54" t="s">
        <v>1232</v>
      </c>
      <c r="X93" s="237" t="s">
        <v>1130</v>
      </c>
      <c r="Y93" s="204" t="s">
        <v>1210</v>
      </c>
      <c r="Z93" s="225"/>
    </row>
    <row r="94" spans="1:26" ht="156.94999999999999" customHeight="1" x14ac:dyDescent="0.2">
      <c r="A94" s="96">
        <v>265</v>
      </c>
      <c r="B94" s="96">
        <v>2020</v>
      </c>
      <c r="C94" s="108">
        <v>222</v>
      </c>
      <c r="D94" s="108" t="s">
        <v>265</v>
      </c>
      <c r="E94" s="108" t="s">
        <v>266</v>
      </c>
      <c r="F94" s="152" t="s">
        <v>267</v>
      </c>
      <c r="G94" s="54" t="s">
        <v>273</v>
      </c>
      <c r="H94" s="108">
        <v>3</v>
      </c>
      <c r="I94" s="152" t="s">
        <v>659</v>
      </c>
      <c r="J94" s="191" t="s">
        <v>274</v>
      </c>
      <c r="K94" s="257">
        <v>44014</v>
      </c>
      <c r="L94" s="257">
        <v>44378</v>
      </c>
      <c r="M94" s="154" t="s">
        <v>275</v>
      </c>
      <c r="N94" s="189">
        <v>1</v>
      </c>
      <c r="O94" s="152" t="s">
        <v>1160</v>
      </c>
      <c r="P94" s="189">
        <v>100</v>
      </c>
      <c r="Q94" s="96"/>
      <c r="R94" s="96"/>
      <c r="S94" s="96"/>
      <c r="T94" s="97" t="s">
        <v>866</v>
      </c>
      <c r="U94" s="108" t="s">
        <v>718</v>
      </c>
      <c r="V94" s="208" t="s">
        <v>1038</v>
      </c>
      <c r="W94" s="54" t="s">
        <v>1233</v>
      </c>
      <c r="X94" s="237" t="s">
        <v>1130</v>
      </c>
      <c r="Y94" s="208" t="s">
        <v>1038</v>
      </c>
      <c r="Z94" s="225"/>
    </row>
    <row r="95" spans="1:26" ht="185.25" x14ac:dyDescent="0.2">
      <c r="A95" s="96">
        <v>265</v>
      </c>
      <c r="B95" s="96">
        <v>2020</v>
      </c>
      <c r="C95" s="108">
        <v>222</v>
      </c>
      <c r="D95" s="108" t="s">
        <v>265</v>
      </c>
      <c r="E95" s="108" t="s">
        <v>326</v>
      </c>
      <c r="F95" s="152" t="s">
        <v>327</v>
      </c>
      <c r="G95" s="54" t="s">
        <v>324</v>
      </c>
      <c r="H95" s="108">
        <v>1</v>
      </c>
      <c r="I95" s="152" t="s">
        <v>325</v>
      </c>
      <c r="J95" s="191" t="s">
        <v>280</v>
      </c>
      <c r="K95" s="257">
        <v>44014</v>
      </c>
      <c r="L95" s="257">
        <v>44377</v>
      </c>
      <c r="M95" s="154" t="s">
        <v>281</v>
      </c>
      <c r="N95" s="108">
        <v>0.41</v>
      </c>
      <c r="O95" s="274" t="s">
        <v>1172</v>
      </c>
      <c r="P95" s="260">
        <v>41</v>
      </c>
      <c r="Q95" s="96"/>
      <c r="R95" s="96"/>
      <c r="S95" s="96"/>
      <c r="T95" s="97" t="s">
        <v>888</v>
      </c>
      <c r="U95" s="108" t="s">
        <v>883</v>
      </c>
      <c r="V95" s="208" t="s">
        <v>1038</v>
      </c>
      <c r="W95" s="54" t="s">
        <v>1234</v>
      </c>
      <c r="X95" s="237" t="s">
        <v>883</v>
      </c>
      <c r="Y95" s="204" t="s">
        <v>1210</v>
      </c>
      <c r="Z95" s="225"/>
    </row>
    <row r="96" spans="1:26" ht="185.25" x14ac:dyDescent="0.2">
      <c r="A96" s="96">
        <v>265</v>
      </c>
      <c r="B96" s="96">
        <v>2020</v>
      </c>
      <c r="C96" s="108">
        <v>222</v>
      </c>
      <c r="D96" s="108" t="s">
        <v>265</v>
      </c>
      <c r="E96" s="108" t="s">
        <v>328</v>
      </c>
      <c r="F96" s="152" t="s">
        <v>329</v>
      </c>
      <c r="G96" s="54" t="s">
        <v>324</v>
      </c>
      <c r="H96" s="108">
        <v>1</v>
      </c>
      <c r="I96" s="152" t="s">
        <v>325</v>
      </c>
      <c r="J96" s="191" t="s">
        <v>280</v>
      </c>
      <c r="K96" s="257">
        <v>44014</v>
      </c>
      <c r="L96" s="257">
        <v>44377</v>
      </c>
      <c r="M96" s="154" t="s">
        <v>281</v>
      </c>
      <c r="N96" s="108">
        <v>0.41</v>
      </c>
      <c r="O96" s="274" t="s">
        <v>1172</v>
      </c>
      <c r="P96" s="260">
        <v>41</v>
      </c>
      <c r="Q96" s="96"/>
      <c r="R96" s="96"/>
      <c r="S96" s="96"/>
      <c r="T96" s="97" t="s">
        <v>888</v>
      </c>
      <c r="U96" s="108" t="s">
        <v>883</v>
      </c>
      <c r="V96" s="208" t="s">
        <v>1038</v>
      </c>
      <c r="W96" s="54" t="s">
        <v>1235</v>
      </c>
      <c r="X96" s="237" t="s">
        <v>883</v>
      </c>
      <c r="Y96" s="204" t="s">
        <v>1210</v>
      </c>
      <c r="Z96" s="225"/>
    </row>
    <row r="97" spans="1:26" ht="185.25" x14ac:dyDescent="0.2">
      <c r="A97" s="96">
        <v>265</v>
      </c>
      <c r="B97" s="96">
        <v>2020</v>
      </c>
      <c r="C97" s="108">
        <v>222</v>
      </c>
      <c r="D97" s="108" t="s">
        <v>265</v>
      </c>
      <c r="E97" s="108" t="s">
        <v>330</v>
      </c>
      <c r="F97" s="152" t="s">
        <v>331</v>
      </c>
      <c r="G97" s="54" t="s">
        <v>324</v>
      </c>
      <c r="H97" s="108">
        <v>1</v>
      </c>
      <c r="I97" s="152" t="s">
        <v>325</v>
      </c>
      <c r="J97" s="191" t="s">
        <v>280</v>
      </c>
      <c r="K97" s="257">
        <v>44014</v>
      </c>
      <c r="L97" s="257">
        <v>44377</v>
      </c>
      <c r="M97" s="154" t="s">
        <v>281</v>
      </c>
      <c r="N97" s="108">
        <v>0.41</v>
      </c>
      <c r="O97" s="274" t="s">
        <v>1172</v>
      </c>
      <c r="P97" s="260">
        <v>41</v>
      </c>
      <c r="Q97" s="96"/>
      <c r="R97" s="96"/>
      <c r="S97" s="96"/>
      <c r="T97" s="97" t="s">
        <v>986</v>
      </c>
      <c r="U97" s="108" t="s">
        <v>883</v>
      </c>
      <c r="V97" s="208" t="s">
        <v>1038</v>
      </c>
      <c r="W97" s="54" t="s">
        <v>1235</v>
      </c>
      <c r="X97" s="237" t="s">
        <v>883</v>
      </c>
      <c r="Y97" s="204" t="s">
        <v>1210</v>
      </c>
      <c r="Z97" s="225"/>
    </row>
    <row r="98" spans="1:26" ht="270.75" hidden="1" x14ac:dyDescent="0.2">
      <c r="A98" s="96">
        <v>265</v>
      </c>
      <c r="B98" s="96">
        <v>2020</v>
      </c>
      <c r="C98" s="96">
        <v>222</v>
      </c>
      <c r="D98" s="96" t="s">
        <v>265</v>
      </c>
      <c r="E98" s="108" t="s">
        <v>332</v>
      </c>
      <c r="F98" s="54" t="s">
        <v>333</v>
      </c>
      <c r="G98" s="54" t="s">
        <v>334</v>
      </c>
      <c r="H98" s="96">
        <v>1</v>
      </c>
      <c r="I98" s="54" t="s">
        <v>335</v>
      </c>
      <c r="J98" s="96" t="s">
        <v>336</v>
      </c>
      <c r="K98" s="101">
        <v>44014</v>
      </c>
      <c r="L98" s="101">
        <v>44196</v>
      </c>
      <c r="M98" s="99" t="s">
        <v>295</v>
      </c>
      <c r="N98" s="191">
        <v>1</v>
      </c>
      <c r="O98" s="152" t="s">
        <v>987</v>
      </c>
      <c r="P98" s="191">
        <v>100</v>
      </c>
      <c r="Q98" s="96"/>
      <c r="R98" s="54" t="s">
        <v>988</v>
      </c>
      <c r="S98" s="98" t="s">
        <v>989</v>
      </c>
      <c r="T98" s="54" t="s">
        <v>1027</v>
      </c>
      <c r="U98" s="206" t="s">
        <v>768</v>
      </c>
      <c r="V98" s="206" t="s">
        <v>710</v>
      </c>
      <c r="W98" s="54"/>
      <c r="X98" s="206" t="s">
        <v>768</v>
      </c>
      <c r="Y98" s="206" t="s">
        <v>710</v>
      </c>
      <c r="Z98" s="225"/>
    </row>
    <row r="99" spans="1:26" ht="134.1" customHeight="1" x14ac:dyDescent="0.2">
      <c r="A99" s="96">
        <v>265</v>
      </c>
      <c r="B99" s="96">
        <v>2020</v>
      </c>
      <c r="C99" s="108">
        <v>222</v>
      </c>
      <c r="D99" s="108" t="s">
        <v>265</v>
      </c>
      <c r="E99" s="108" t="s">
        <v>337</v>
      </c>
      <c r="F99" s="152" t="s">
        <v>338</v>
      </c>
      <c r="G99" s="54" t="s">
        <v>660</v>
      </c>
      <c r="H99" s="108">
        <v>1</v>
      </c>
      <c r="I99" s="152" t="s">
        <v>339</v>
      </c>
      <c r="J99" s="191" t="s">
        <v>340</v>
      </c>
      <c r="K99" s="257">
        <v>44044</v>
      </c>
      <c r="L99" s="257">
        <v>44378</v>
      </c>
      <c r="M99" s="154" t="s">
        <v>341</v>
      </c>
      <c r="N99" s="191">
        <v>1</v>
      </c>
      <c r="O99" s="152" t="s">
        <v>1136</v>
      </c>
      <c r="P99" s="191">
        <v>100</v>
      </c>
      <c r="Q99" s="96"/>
      <c r="R99" s="96"/>
      <c r="S99" s="96"/>
      <c r="T99" s="97" t="s">
        <v>990</v>
      </c>
      <c r="U99" s="108" t="s">
        <v>883</v>
      </c>
      <c r="V99" s="208" t="s">
        <v>1038</v>
      </c>
      <c r="W99" s="54" t="s">
        <v>1236</v>
      </c>
      <c r="X99" s="237" t="s">
        <v>883</v>
      </c>
      <c r="Y99" s="208" t="s">
        <v>1038</v>
      </c>
      <c r="Z99" s="225"/>
    </row>
    <row r="100" spans="1:26" ht="142.5" hidden="1" x14ac:dyDescent="0.2">
      <c r="A100" s="96">
        <v>265</v>
      </c>
      <c r="B100" s="96">
        <v>2020</v>
      </c>
      <c r="C100" s="96">
        <v>222</v>
      </c>
      <c r="D100" s="96" t="s">
        <v>265</v>
      </c>
      <c r="E100" s="108" t="s">
        <v>342</v>
      </c>
      <c r="F100" s="54" t="s">
        <v>343</v>
      </c>
      <c r="G100" s="54" t="s">
        <v>344</v>
      </c>
      <c r="H100" s="96">
        <v>1</v>
      </c>
      <c r="I100" s="54" t="s">
        <v>345</v>
      </c>
      <c r="J100" s="96" t="s">
        <v>346</v>
      </c>
      <c r="K100" s="101">
        <v>44014</v>
      </c>
      <c r="L100" s="101">
        <v>44196</v>
      </c>
      <c r="M100" s="99" t="s">
        <v>347</v>
      </c>
      <c r="N100" s="191">
        <v>1</v>
      </c>
      <c r="O100" s="151" t="s">
        <v>829</v>
      </c>
      <c r="P100" s="191">
        <v>100</v>
      </c>
      <c r="Q100" s="96"/>
      <c r="R100" s="97" t="s">
        <v>749</v>
      </c>
      <c r="S100" s="97"/>
      <c r="T100" s="97"/>
      <c r="U100" s="206" t="s">
        <v>926</v>
      </c>
      <c r="V100" s="206" t="s">
        <v>710</v>
      </c>
      <c r="W100" s="97"/>
      <c r="X100" s="206" t="s">
        <v>926</v>
      </c>
      <c r="Y100" s="206" t="s">
        <v>710</v>
      </c>
      <c r="Z100" s="225"/>
    </row>
    <row r="101" spans="1:26" ht="142.5" x14ac:dyDescent="0.2">
      <c r="A101" s="96">
        <v>265</v>
      </c>
      <c r="B101" s="96">
        <v>2020</v>
      </c>
      <c r="C101" s="108">
        <v>222</v>
      </c>
      <c r="D101" s="108" t="s">
        <v>265</v>
      </c>
      <c r="E101" s="108" t="s">
        <v>342</v>
      </c>
      <c r="F101" s="152" t="s">
        <v>343</v>
      </c>
      <c r="G101" s="54" t="s">
        <v>344</v>
      </c>
      <c r="H101" s="108">
        <v>2</v>
      </c>
      <c r="I101" s="152" t="s">
        <v>348</v>
      </c>
      <c r="J101" s="191" t="s">
        <v>280</v>
      </c>
      <c r="K101" s="257">
        <v>44014</v>
      </c>
      <c r="L101" s="257">
        <v>44377</v>
      </c>
      <c r="M101" s="154" t="s">
        <v>347</v>
      </c>
      <c r="N101" s="191">
        <v>0.83</v>
      </c>
      <c r="O101" s="152" t="s">
        <v>1137</v>
      </c>
      <c r="P101" s="191">
        <v>83.3</v>
      </c>
      <c r="Q101" s="96"/>
      <c r="R101" s="96"/>
      <c r="S101" s="96"/>
      <c r="T101" s="54" t="s">
        <v>850</v>
      </c>
      <c r="U101" s="108" t="s">
        <v>926</v>
      </c>
      <c r="V101" s="208" t="s">
        <v>1038</v>
      </c>
      <c r="W101" s="54" t="s">
        <v>1237</v>
      </c>
      <c r="X101" s="237" t="s">
        <v>1127</v>
      </c>
      <c r="Y101" s="208" t="s">
        <v>1038</v>
      </c>
      <c r="Z101" s="225"/>
    </row>
    <row r="102" spans="1:26" ht="270.75" hidden="1" x14ac:dyDescent="0.2">
      <c r="A102" s="96">
        <v>265</v>
      </c>
      <c r="B102" s="96">
        <v>2020</v>
      </c>
      <c r="C102" s="96">
        <v>222</v>
      </c>
      <c r="D102" s="96" t="s">
        <v>265</v>
      </c>
      <c r="E102" s="108" t="s">
        <v>342</v>
      </c>
      <c r="F102" s="54" t="s">
        <v>343</v>
      </c>
      <c r="G102" s="54" t="s">
        <v>349</v>
      </c>
      <c r="H102" s="96">
        <v>3</v>
      </c>
      <c r="I102" s="54" t="s">
        <v>350</v>
      </c>
      <c r="J102" s="96" t="s">
        <v>351</v>
      </c>
      <c r="K102" s="101">
        <v>44044</v>
      </c>
      <c r="L102" s="101">
        <v>44377</v>
      </c>
      <c r="M102" s="99" t="s">
        <v>347</v>
      </c>
      <c r="N102" s="191">
        <v>1</v>
      </c>
      <c r="O102" s="152" t="s">
        <v>803</v>
      </c>
      <c r="P102" s="191">
        <v>100</v>
      </c>
      <c r="Q102" s="96"/>
      <c r="R102" s="96"/>
      <c r="S102" s="96"/>
      <c r="T102" s="54" t="s">
        <v>849</v>
      </c>
      <c r="U102" s="206" t="s">
        <v>926</v>
      </c>
      <c r="V102" s="206" t="s">
        <v>701</v>
      </c>
      <c r="W102" s="54"/>
      <c r="X102" s="206" t="s">
        <v>926</v>
      </c>
      <c r="Y102" s="206" t="s">
        <v>701</v>
      </c>
      <c r="Z102" s="225"/>
    </row>
    <row r="103" spans="1:26" ht="128.25" hidden="1" x14ac:dyDescent="0.2">
      <c r="A103" s="96">
        <v>265</v>
      </c>
      <c r="B103" s="96">
        <v>2020</v>
      </c>
      <c r="C103" s="96">
        <v>222</v>
      </c>
      <c r="D103" s="96" t="s">
        <v>265</v>
      </c>
      <c r="E103" s="108" t="s">
        <v>352</v>
      </c>
      <c r="F103" s="54" t="s">
        <v>353</v>
      </c>
      <c r="G103" s="54" t="s">
        <v>354</v>
      </c>
      <c r="H103" s="96">
        <v>1</v>
      </c>
      <c r="I103" s="54" t="s">
        <v>355</v>
      </c>
      <c r="J103" s="96" t="s">
        <v>356</v>
      </c>
      <c r="K103" s="101">
        <v>44105</v>
      </c>
      <c r="L103" s="101">
        <v>44286</v>
      </c>
      <c r="M103" s="99" t="s">
        <v>357</v>
      </c>
      <c r="N103" s="191">
        <v>1</v>
      </c>
      <c r="O103" s="152" t="s">
        <v>804</v>
      </c>
      <c r="P103" s="191">
        <v>100</v>
      </c>
      <c r="Q103" s="96"/>
      <c r="R103" s="96"/>
      <c r="S103" s="96"/>
      <c r="T103" s="53" t="s">
        <v>859</v>
      </c>
      <c r="U103" s="206" t="s">
        <v>750</v>
      </c>
      <c r="V103" s="206" t="s">
        <v>701</v>
      </c>
      <c r="W103" s="53"/>
      <c r="X103" s="206" t="s">
        <v>750</v>
      </c>
      <c r="Y103" s="206" t="s">
        <v>701</v>
      </c>
      <c r="Z103" s="225"/>
    </row>
    <row r="104" spans="1:26" ht="198" customHeight="1" x14ac:dyDescent="0.2">
      <c r="A104" s="96">
        <v>265</v>
      </c>
      <c r="B104" s="96">
        <v>2020</v>
      </c>
      <c r="C104" s="108">
        <v>222</v>
      </c>
      <c r="D104" s="108" t="s">
        <v>265</v>
      </c>
      <c r="E104" s="108" t="s">
        <v>352</v>
      </c>
      <c r="F104" s="152" t="s">
        <v>353</v>
      </c>
      <c r="G104" s="54" t="s">
        <v>354</v>
      </c>
      <c r="H104" s="108">
        <v>2</v>
      </c>
      <c r="I104" s="152" t="s">
        <v>358</v>
      </c>
      <c r="J104" s="191" t="s">
        <v>359</v>
      </c>
      <c r="K104" s="257">
        <v>44105</v>
      </c>
      <c r="L104" s="257">
        <v>44377</v>
      </c>
      <c r="M104" s="154" t="s">
        <v>360</v>
      </c>
      <c r="N104" s="191">
        <v>0.7</v>
      </c>
      <c r="O104" s="152" t="s">
        <v>1138</v>
      </c>
      <c r="P104" s="191">
        <v>70</v>
      </c>
      <c r="Q104" s="96"/>
      <c r="R104" s="96"/>
      <c r="S104" s="96"/>
      <c r="T104" s="54" t="s">
        <v>860</v>
      </c>
      <c r="U104" s="108" t="s">
        <v>750</v>
      </c>
      <c r="V104" s="208" t="s">
        <v>1038</v>
      </c>
      <c r="W104" s="54" t="s">
        <v>1238</v>
      </c>
      <c r="X104" s="237" t="s">
        <v>1125</v>
      </c>
      <c r="Y104" s="208" t="s">
        <v>1038</v>
      </c>
      <c r="Z104" s="225"/>
    </row>
    <row r="105" spans="1:26" ht="128.25" hidden="1" x14ac:dyDescent="0.2">
      <c r="A105" s="96">
        <v>265</v>
      </c>
      <c r="B105" s="96">
        <v>2020</v>
      </c>
      <c r="C105" s="96">
        <v>222</v>
      </c>
      <c r="D105" s="96" t="s">
        <v>265</v>
      </c>
      <c r="E105" s="108" t="s">
        <v>352</v>
      </c>
      <c r="F105" s="54" t="s">
        <v>353</v>
      </c>
      <c r="G105" s="54" t="s">
        <v>354</v>
      </c>
      <c r="H105" s="96">
        <v>3</v>
      </c>
      <c r="I105" s="54" t="s">
        <v>361</v>
      </c>
      <c r="J105" s="96" t="s">
        <v>362</v>
      </c>
      <c r="K105" s="101">
        <v>44136</v>
      </c>
      <c r="L105" s="101">
        <v>44286</v>
      </c>
      <c r="M105" s="99" t="s">
        <v>357</v>
      </c>
      <c r="N105" s="191">
        <v>1</v>
      </c>
      <c r="O105" s="152" t="s">
        <v>805</v>
      </c>
      <c r="P105" s="191">
        <v>100</v>
      </c>
      <c r="Q105" s="96"/>
      <c r="R105" s="96"/>
      <c r="S105" s="96"/>
      <c r="T105" s="54" t="s">
        <v>861</v>
      </c>
      <c r="U105" s="206" t="s">
        <v>750</v>
      </c>
      <c r="V105" s="206" t="s">
        <v>701</v>
      </c>
      <c r="W105" s="54"/>
      <c r="X105" s="206" t="s">
        <v>750</v>
      </c>
      <c r="Y105" s="206" t="s">
        <v>701</v>
      </c>
      <c r="Z105" s="225"/>
    </row>
    <row r="106" spans="1:26" ht="185.1" customHeight="1" x14ac:dyDescent="0.2">
      <c r="A106" s="96">
        <v>265</v>
      </c>
      <c r="B106" s="96">
        <v>2020</v>
      </c>
      <c r="C106" s="108">
        <v>222</v>
      </c>
      <c r="D106" s="108" t="s">
        <v>265</v>
      </c>
      <c r="E106" s="108" t="s">
        <v>352</v>
      </c>
      <c r="F106" s="152" t="s">
        <v>353</v>
      </c>
      <c r="G106" s="54" t="s">
        <v>354</v>
      </c>
      <c r="H106" s="108">
        <v>4</v>
      </c>
      <c r="I106" s="152" t="s">
        <v>363</v>
      </c>
      <c r="J106" s="191" t="s">
        <v>364</v>
      </c>
      <c r="K106" s="257">
        <v>44287</v>
      </c>
      <c r="L106" s="257">
        <v>44377</v>
      </c>
      <c r="M106" s="154" t="s">
        <v>357</v>
      </c>
      <c r="N106" s="191">
        <v>0.5</v>
      </c>
      <c r="O106" s="152" t="s">
        <v>1139</v>
      </c>
      <c r="P106" s="191">
        <v>55</v>
      </c>
      <c r="Q106" s="96"/>
      <c r="R106" s="96"/>
      <c r="S106" s="96"/>
      <c r="T106" s="54" t="s">
        <v>862</v>
      </c>
      <c r="U106" s="108" t="s">
        <v>750</v>
      </c>
      <c r="V106" s="209" t="s">
        <v>1037</v>
      </c>
      <c r="W106" s="54" t="s">
        <v>1263</v>
      </c>
      <c r="X106" s="237" t="s">
        <v>1125</v>
      </c>
      <c r="Y106" s="204" t="s">
        <v>1210</v>
      </c>
      <c r="Z106" s="225"/>
    </row>
    <row r="107" spans="1:26" ht="143.1" customHeight="1" x14ac:dyDescent="0.2">
      <c r="A107" s="96">
        <v>265</v>
      </c>
      <c r="B107" s="96">
        <v>2020</v>
      </c>
      <c r="C107" s="108">
        <v>222</v>
      </c>
      <c r="D107" s="108" t="s">
        <v>265</v>
      </c>
      <c r="E107" s="108" t="s">
        <v>352</v>
      </c>
      <c r="F107" s="152" t="s">
        <v>353</v>
      </c>
      <c r="G107" s="54" t="s">
        <v>354</v>
      </c>
      <c r="H107" s="108">
        <v>5</v>
      </c>
      <c r="I107" s="152" t="s">
        <v>365</v>
      </c>
      <c r="J107" s="191" t="s">
        <v>366</v>
      </c>
      <c r="K107" s="257">
        <v>44136</v>
      </c>
      <c r="L107" s="257">
        <v>44346</v>
      </c>
      <c r="M107" s="154" t="s">
        <v>357</v>
      </c>
      <c r="N107" s="191">
        <v>0.7</v>
      </c>
      <c r="O107" s="152" t="s">
        <v>1140</v>
      </c>
      <c r="P107" s="191">
        <v>70</v>
      </c>
      <c r="Q107" s="96"/>
      <c r="R107" s="96"/>
      <c r="S107" s="96"/>
      <c r="T107" s="54" t="s">
        <v>862</v>
      </c>
      <c r="U107" s="108" t="s">
        <v>750</v>
      </c>
      <c r="V107" s="209" t="s">
        <v>1037</v>
      </c>
      <c r="W107" s="54" t="s">
        <v>1267</v>
      </c>
      <c r="X107" s="237" t="s">
        <v>1125</v>
      </c>
      <c r="Y107" s="204" t="s">
        <v>1210</v>
      </c>
      <c r="Z107" s="225"/>
    </row>
    <row r="108" spans="1:26" ht="199.5" hidden="1" x14ac:dyDescent="0.2">
      <c r="A108" s="96">
        <v>265</v>
      </c>
      <c r="B108" s="96">
        <v>2020</v>
      </c>
      <c r="C108" s="96">
        <v>222</v>
      </c>
      <c r="D108" s="96" t="s">
        <v>265</v>
      </c>
      <c r="E108" s="108" t="s">
        <v>367</v>
      </c>
      <c r="F108" s="54" t="s">
        <v>368</v>
      </c>
      <c r="G108" s="54" t="s">
        <v>369</v>
      </c>
      <c r="H108" s="96">
        <v>1</v>
      </c>
      <c r="I108" s="54" t="s">
        <v>370</v>
      </c>
      <c r="J108" s="96" t="s">
        <v>371</v>
      </c>
      <c r="K108" s="101">
        <v>44014</v>
      </c>
      <c r="L108" s="101">
        <v>44135</v>
      </c>
      <c r="M108" s="99" t="s">
        <v>372</v>
      </c>
      <c r="N108" s="191">
        <v>1</v>
      </c>
      <c r="O108" s="152" t="s">
        <v>991</v>
      </c>
      <c r="P108" s="191">
        <v>100</v>
      </c>
      <c r="Q108" s="96"/>
      <c r="R108" s="54" t="s">
        <v>751</v>
      </c>
      <c r="S108" s="195" t="s">
        <v>992</v>
      </c>
      <c r="T108" s="188" t="s">
        <v>1020</v>
      </c>
      <c r="U108" s="206" t="s">
        <v>750</v>
      </c>
      <c r="V108" s="206" t="s">
        <v>710</v>
      </c>
      <c r="W108" s="188"/>
      <c r="X108" s="206" t="s">
        <v>750</v>
      </c>
      <c r="Y108" s="206" t="s">
        <v>710</v>
      </c>
      <c r="Z108" s="225"/>
    </row>
    <row r="109" spans="1:26" ht="207.95" customHeight="1" x14ac:dyDescent="0.2">
      <c r="A109" s="96">
        <v>265</v>
      </c>
      <c r="B109" s="96">
        <v>2020</v>
      </c>
      <c r="C109" s="108">
        <v>222</v>
      </c>
      <c r="D109" s="108" t="s">
        <v>265</v>
      </c>
      <c r="E109" s="108" t="s">
        <v>367</v>
      </c>
      <c r="F109" s="152" t="s">
        <v>368</v>
      </c>
      <c r="G109" s="54" t="s">
        <v>369</v>
      </c>
      <c r="H109" s="108">
        <v>2</v>
      </c>
      <c r="I109" s="152" t="s">
        <v>373</v>
      </c>
      <c r="J109" s="191" t="s">
        <v>374</v>
      </c>
      <c r="K109" s="257">
        <v>44014</v>
      </c>
      <c r="L109" s="257">
        <v>44377</v>
      </c>
      <c r="M109" s="154" t="s">
        <v>375</v>
      </c>
      <c r="N109" s="191">
        <v>1</v>
      </c>
      <c r="O109" s="152" t="s">
        <v>1141</v>
      </c>
      <c r="P109" s="191">
        <v>100</v>
      </c>
      <c r="Q109" s="96"/>
      <c r="R109" s="96"/>
      <c r="S109" s="96"/>
      <c r="T109" s="188" t="s">
        <v>863</v>
      </c>
      <c r="U109" s="108" t="s">
        <v>750</v>
      </c>
      <c r="V109" s="208" t="s">
        <v>1038</v>
      </c>
      <c r="W109" s="54" t="s">
        <v>1239</v>
      </c>
      <c r="X109" s="237" t="s">
        <v>1125</v>
      </c>
      <c r="Y109" s="208" t="s">
        <v>1038</v>
      </c>
      <c r="Z109" s="225"/>
    </row>
    <row r="110" spans="1:26" ht="171" hidden="1" x14ac:dyDescent="0.2">
      <c r="A110" s="96">
        <v>265</v>
      </c>
      <c r="B110" s="96">
        <v>2020</v>
      </c>
      <c r="C110" s="96">
        <v>222</v>
      </c>
      <c r="D110" s="96" t="s">
        <v>265</v>
      </c>
      <c r="E110" s="108" t="s">
        <v>376</v>
      </c>
      <c r="F110" s="54" t="s">
        <v>377</v>
      </c>
      <c r="G110" s="54" t="s">
        <v>661</v>
      </c>
      <c r="H110" s="96">
        <v>1</v>
      </c>
      <c r="I110" s="54" t="s">
        <v>378</v>
      </c>
      <c r="J110" s="96" t="s">
        <v>379</v>
      </c>
      <c r="K110" s="101">
        <v>44014</v>
      </c>
      <c r="L110" s="101">
        <v>44377</v>
      </c>
      <c r="M110" s="99" t="s">
        <v>380</v>
      </c>
      <c r="N110" s="191">
        <v>1</v>
      </c>
      <c r="O110" s="158" t="s">
        <v>993</v>
      </c>
      <c r="P110" s="189">
        <v>100</v>
      </c>
      <c r="Q110" s="96"/>
      <c r="R110" s="96"/>
      <c r="S110" s="96"/>
      <c r="T110" s="54" t="s">
        <v>848</v>
      </c>
      <c r="U110" s="206" t="s">
        <v>926</v>
      </c>
      <c r="V110" s="206" t="s">
        <v>701</v>
      </c>
      <c r="W110" s="54"/>
      <c r="X110" s="206" t="s">
        <v>926</v>
      </c>
      <c r="Y110" s="206" t="s">
        <v>701</v>
      </c>
      <c r="Z110" s="225"/>
    </row>
    <row r="111" spans="1:26" ht="114" x14ac:dyDescent="0.2">
      <c r="A111" s="96">
        <v>265</v>
      </c>
      <c r="B111" s="96">
        <v>2020</v>
      </c>
      <c r="C111" s="108">
        <v>222</v>
      </c>
      <c r="D111" s="108" t="s">
        <v>265</v>
      </c>
      <c r="E111" s="108" t="s">
        <v>376</v>
      </c>
      <c r="F111" s="152" t="s">
        <v>377</v>
      </c>
      <c r="G111" s="54" t="s">
        <v>661</v>
      </c>
      <c r="H111" s="108">
        <v>2</v>
      </c>
      <c r="I111" s="152" t="s">
        <v>662</v>
      </c>
      <c r="J111" s="191" t="s">
        <v>381</v>
      </c>
      <c r="K111" s="257">
        <v>44014</v>
      </c>
      <c r="L111" s="257">
        <v>44377</v>
      </c>
      <c r="M111" s="154" t="s">
        <v>380</v>
      </c>
      <c r="N111" s="260">
        <v>1</v>
      </c>
      <c r="O111" s="154" t="s">
        <v>1173</v>
      </c>
      <c r="P111" s="260">
        <v>100</v>
      </c>
      <c r="Q111" s="96"/>
      <c r="R111" s="96"/>
      <c r="S111" s="96"/>
      <c r="T111" s="158" t="s">
        <v>847</v>
      </c>
      <c r="U111" s="108" t="s">
        <v>926</v>
      </c>
      <c r="V111" s="208" t="s">
        <v>1038</v>
      </c>
      <c r="W111" s="158" t="s">
        <v>1196</v>
      </c>
      <c r="X111" s="237" t="s">
        <v>1127</v>
      </c>
      <c r="Y111" s="206" t="s">
        <v>710</v>
      </c>
      <c r="Z111" s="225"/>
    </row>
    <row r="112" spans="1:26" ht="246.95" customHeight="1" x14ac:dyDescent="0.2">
      <c r="A112" s="96">
        <v>265</v>
      </c>
      <c r="B112" s="96">
        <v>2020</v>
      </c>
      <c r="C112" s="108">
        <v>222</v>
      </c>
      <c r="D112" s="108" t="s">
        <v>265</v>
      </c>
      <c r="E112" s="108" t="s">
        <v>382</v>
      </c>
      <c r="F112" s="152" t="s">
        <v>383</v>
      </c>
      <c r="G112" s="54" t="s">
        <v>384</v>
      </c>
      <c r="H112" s="108">
        <v>1</v>
      </c>
      <c r="I112" s="152" t="s">
        <v>385</v>
      </c>
      <c r="J112" s="191" t="s">
        <v>386</v>
      </c>
      <c r="K112" s="257">
        <v>44105</v>
      </c>
      <c r="L112" s="257">
        <v>44378</v>
      </c>
      <c r="M112" s="154" t="s">
        <v>387</v>
      </c>
      <c r="N112" s="189">
        <v>0.7</v>
      </c>
      <c r="O112" s="152" t="s">
        <v>1142</v>
      </c>
      <c r="P112" s="189">
        <v>70</v>
      </c>
      <c r="Q112" s="96"/>
      <c r="R112" s="96"/>
      <c r="S112" s="96"/>
      <c r="T112" s="159" t="s">
        <v>994</v>
      </c>
      <c r="U112" s="108" t="s">
        <v>718</v>
      </c>
      <c r="V112" s="208" t="s">
        <v>1038</v>
      </c>
      <c r="W112" s="151" t="s">
        <v>1240</v>
      </c>
      <c r="X112" s="237" t="s">
        <v>1130</v>
      </c>
      <c r="Y112" s="208" t="s">
        <v>1038</v>
      </c>
      <c r="Z112" s="225"/>
    </row>
    <row r="113" spans="1:26" ht="199.5" x14ac:dyDescent="0.2">
      <c r="A113" s="96">
        <v>265</v>
      </c>
      <c r="B113" s="96">
        <v>2020</v>
      </c>
      <c r="C113" s="108">
        <v>222</v>
      </c>
      <c r="D113" s="108" t="s">
        <v>265</v>
      </c>
      <c r="E113" s="108" t="s">
        <v>382</v>
      </c>
      <c r="F113" s="152" t="s">
        <v>388</v>
      </c>
      <c r="G113" s="54" t="s">
        <v>384</v>
      </c>
      <c r="H113" s="108">
        <v>2</v>
      </c>
      <c r="I113" s="152" t="s">
        <v>389</v>
      </c>
      <c r="J113" s="191" t="s">
        <v>390</v>
      </c>
      <c r="K113" s="257">
        <v>44105</v>
      </c>
      <c r="L113" s="257">
        <v>44378</v>
      </c>
      <c r="M113" s="154" t="s">
        <v>387</v>
      </c>
      <c r="N113" s="189">
        <v>0.7</v>
      </c>
      <c r="O113" s="152" t="s">
        <v>1143</v>
      </c>
      <c r="P113" s="189">
        <v>70</v>
      </c>
      <c r="Q113" s="96"/>
      <c r="R113" s="96"/>
      <c r="S113" s="96"/>
      <c r="T113" s="159" t="s">
        <v>995</v>
      </c>
      <c r="U113" s="108" t="s">
        <v>718</v>
      </c>
      <c r="V113" s="209" t="s">
        <v>1037</v>
      </c>
      <c r="W113" s="151" t="s">
        <v>1241</v>
      </c>
      <c r="X113" s="237" t="s">
        <v>1130</v>
      </c>
      <c r="Y113" s="208" t="s">
        <v>1038</v>
      </c>
      <c r="Z113" s="225"/>
    </row>
    <row r="114" spans="1:26" ht="199.5" x14ac:dyDescent="0.2">
      <c r="A114" s="96">
        <v>265</v>
      </c>
      <c r="B114" s="96">
        <v>2020</v>
      </c>
      <c r="C114" s="108">
        <v>222</v>
      </c>
      <c r="D114" s="108" t="s">
        <v>265</v>
      </c>
      <c r="E114" s="108" t="s">
        <v>382</v>
      </c>
      <c r="F114" s="152" t="s">
        <v>391</v>
      </c>
      <c r="G114" s="54" t="s">
        <v>384</v>
      </c>
      <c r="H114" s="108">
        <v>3</v>
      </c>
      <c r="I114" s="152" t="s">
        <v>663</v>
      </c>
      <c r="J114" s="191" t="s">
        <v>392</v>
      </c>
      <c r="K114" s="257">
        <v>44105</v>
      </c>
      <c r="L114" s="257">
        <v>44378</v>
      </c>
      <c r="M114" s="154" t="s">
        <v>387</v>
      </c>
      <c r="N114" s="189">
        <v>0.7</v>
      </c>
      <c r="O114" s="152" t="s">
        <v>1144</v>
      </c>
      <c r="P114" s="189">
        <v>70</v>
      </c>
      <c r="Q114" s="96"/>
      <c r="R114" s="96"/>
      <c r="S114" s="96"/>
      <c r="T114" s="159" t="s">
        <v>867</v>
      </c>
      <c r="U114" s="108" t="s">
        <v>718</v>
      </c>
      <c r="V114" s="208" t="s">
        <v>1038</v>
      </c>
      <c r="W114" s="151" t="s">
        <v>1265</v>
      </c>
      <c r="X114" s="237" t="s">
        <v>1130</v>
      </c>
      <c r="Y114" s="204" t="s">
        <v>1210</v>
      </c>
      <c r="Z114" s="225"/>
    </row>
    <row r="115" spans="1:26" ht="192" customHeight="1" x14ac:dyDescent="0.2">
      <c r="A115" s="96">
        <v>265</v>
      </c>
      <c r="B115" s="96">
        <v>2020</v>
      </c>
      <c r="C115" s="108">
        <v>222</v>
      </c>
      <c r="D115" s="108" t="s">
        <v>265</v>
      </c>
      <c r="E115" s="108" t="s">
        <v>276</v>
      </c>
      <c r="F115" s="152" t="s">
        <v>277</v>
      </c>
      <c r="G115" s="54" t="s">
        <v>278</v>
      </c>
      <c r="H115" s="108">
        <v>1</v>
      </c>
      <c r="I115" s="152" t="s">
        <v>279</v>
      </c>
      <c r="J115" s="191" t="s">
        <v>280</v>
      </c>
      <c r="K115" s="257">
        <v>44014</v>
      </c>
      <c r="L115" s="257">
        <v>44377</v>
      </c>
      <c r="M115" s="154" t="s">
        <v>281</v>
      </c>
      <c r="N115" s="262">
        <f>218/261</f>
        <v>0.83524904214559392</v>
      </c>
      <c r="O115" s="152" t="s">
        <v>1174</v>
      </c>
      <c r="P115" s="263">
        <f>+N115*100</f>
        <v>83.524904214559399</v>
      </c>
      <c r="Q115" s="96"/>
      <c r="R115" s="96"/>
      <c r="S115" s="96"/>
      <c r="T115" s="159" t="s">
        <v>996</v>
      </c>
      <c r="U115" s="108" t="s">
        <v>883</v>
      </c>
      <c r="V115" s="208" t="s">
        <v>1038</v>
      </c>
      <c r="W115" s="151" t="s">
        <v>1242</v>
      </c>
      <c r="X115" s="237" t="s">
        <v>883</v>
      </c>
      <c r="Y115" s="208" t="s">
        <v>1038</v>
      </c>
      <c r="Z115" s="225"/>
    </row>
    <row r="116" spans="1:26" ht="299.25" x14ac:dyDescent="0.2">
      <c r="A116" s="96">
        <v>265</v>
      </c>
      <c r="B116" s="96">
        <v>2020</v>
      </c>
      <c r="C116" s="108">
        <v>222</v>
      </c>
      <c r="D116" s="108" t="s">
        <v>265</v>
      </c>
      <c r="E116" s="108" t="s">
        <v>282</v>
      </c>
      <c r="F116" s="152" t="s">
        <v>283</v>
      </c>
      <c r="G116" s="54" t="s">
        <v>284</v>
      </c>
      <c r="H116" s="108">
        <v>1</v>
      </c>
      <c r="I116" s="152" t="s">
        <v>997</v>
      </c>
      <c r="J116" s="191" t="s">
        <v>274</v>
      </c>
      <c r="K116" s="257">
        <v>44014</v>
      </c>
      <c r="L116" s="257">
        <v>44378</v>
      </c>
      <c r="M116" s="154" t="s">
        <v>285</v>
      </c>
      <c r="N116" s="189">
        <v>0.93</v>
      </c>
      <c r="O116" s="152" t="s">
        <v>1161</v>
      </c>
      <c r="P116" s="189">
        <v>93</v>
      </c>
      <c r="Q116" s="96"/>
      <c r="R116" s="96"/>
      <c r="S116" s="96"/>
      <c r="T116" s="159" t="s">
        <v>880</v>
      </c>
      <c r="U116" s="108" t="s">
        <v>748</v>
      </c>
      <c r="V116" s="208" t="s">
        <v>1038</v>
      </c>
      <c r="W116" s="158" t="s">
        <v>1243</v>
      </c>
      <c r="X116" s="237" t="s">
        <v>1124</v>
      </c>
      <c r="Y116" s="208" t="s">
        <v>1038</v>
      </c>
      <c r="Z116" s="225"/>
    </row>
    <row r="117" spans="1:26" ht="142.5" x14ac:dyDescent="0.2">
      <c r="A117" s="96">
        <v>265</v>
      </c>
      <c r="B117" s="96">
        <v>2020</v>
      </c>
      <c r="C117" s="108">
        <v>222</v>
      </c>
      <c r="D117" s="108" t="s">
        <v>265</v>
      </c>
      <c r="E117" s="108" t="s">
        <v>282</v>
      </c>
      <c r="F117" s="152" t="s">
        <v>283</v>
      </c>
      <c r="G117" s="54" t="s">
        <v>284</v>
      </c>
      <c r="H117" s="108">
        <v>2</v>
      </c>
      <c r="I117" s="152" t="s">
        <v>664</v>
      </c>
      <c r="J117" s="191" t="s">
        <v>286</v>
      </c>
      <c r="K117" s="257">
        <v>44014</v>
      </c>
      <c r="L117" s="257">
        <v>44378</v>
      </c>
      <c r="M117" s="154" t="s">
        <v>287</v>
      </c>
      <c r="N117" s="189">
        <v>0.5</v>
      </c>
      <c r="O117" s="152" t="s">
        <v>1162</v>
      </c>
      <c r="P117" s="189">
        <v>50</v>
      </c>
      <c r="Q117" s="96"/>
      <c r="R117" s="96"/>
      <c r="S117" s="96"/>
      <c r="T117" s="159" t="s">
        <v>922</v>
      </c>
      <c r="U117" s="108" t="s">
        <v>748</v>
      </c>
      <c r="V117" s="208" t="s">
        <v>1038</v>
      </c>
      <c r="W117" s="158" t="s">
        <v>1244</v>
      </c>
      <c r="X117" s="237" t="s">
        <v>1124</v>
      </c>
      <c r="Y117" s="204" t="s">
        <v>1210</v>
      </c>
      <c r="Z117" s="225"/>
    </row>
    <row r="118" spans="1:26" ht="142.5" x14ac:dyDescent="0.2">
      <c r="A118" s="96">
        <v>265</v>
      </c>
      <c r="B118" s="96">
        <v>2020</v>
      </c>
      <c r="C118" s="108">
        <v>222</v>
      </c>
      <c r="D118" s="108" t="s">
        <v>265</v>
      </c>
      <c r="E118" s="108" t="s">
        <v>282</v>
      </c>
      <c r="F118" s="152" t="s">
        <v>283</v>
      </c>
      <c r="G118" s="54" t="s">
        <v>284</v>
      </c>
      <c r="H118" s="108">
        <v>3</v>
      </c>
      <c r="I118" s="152" t="s">
        <v>665</v>
      </c>
      <c r="J118" s="191" t="s">
        <v>286</v>
      </c>
      <c r="K118" s="257">
        <v>44014</v>
      </c>
      <c r="L118" s="257">
        <v>44378</v>
      </c>
      <c r="M118" s="154" t="s">
        <v>288</v>
      </c>
      <c r="N118" s="189">
        <v>0.5</v>
      </c>
      <c r="O118" s="152" t="s">
        <v>1163</v>
      </c>
      <c r="P118" s="189">
        <v>50</v>
      </c>
      <c r="Q118" s="96"/>
      <c r="R118" s="96"/>
      <c r="S118" s="96"/>
      <c r="T118" s="159" t="s">
        <v>922</v>
      </c>
      <c r="U118" s="108" t="s">
        <v>748</v>
      </c>
      <c r="V118" s="208" t="s">
        <v>1038</v>
      </c>
      <c r="W118" s="158" t="s">
        <v>1245</v>
      </c>
      <c r="X118" s="237" t="s">
        <v>1124</v>
      </c>
      <c r="Y118" s="204" t="s">
        <v>1210</v>
      </c>
      <c r="Z118" s="225"/>
    </row>
    <row r="119" spans="1:26" ht="408" customHeight="1" x14ac:dyDescent="0.2">
      <c r="A119" s="96">
        <v>265</v>
      </c>
      <c r="B119" s="96">
        <v>2020</v>
      </c>
      <c r="C119" s="108">
        <v>222</v>
      </c>
      <c r="D119" s="108" t="s">
        <v>265</v>
      </c>
      <c r="E119" s="108" t="s">
        <v>282</v>
      </c>
      <c r="F119" s="152" t="s">
        <v>283</v>
      </c>
      <c r="G119" s="54" t="s">
        <v>284</v>
      </c>
      <c r="H119" s="108">
        <v>4</v>
      </c>
      <c r="I119" s="152" t="s">
        <v>923</v>
      </c>
      <c r="J119" s="191" t="s">
        <v>286</v>
      </c>
      <c r="K119" s="257">
        <v>44014</v>
      </c>
      <c r="L119" s="257">
        <v>44378</v>
      </c>
      <c r="M119" s="154" t="s">
        <v>289</v>
      </c>
      <c r="N119" s="189">
        <v>0.5</v>
      </c>
      <c r="O119" s="152" t="s">
        <v>1164</v>
      </c>
      <c r="P119" s="189">
        <v>50</v>
      </c>
      <c r="Q119" s="96"/>
      <c r="R119" s="96"/>
      <c r="S119" s="96"/>
      <c r="T119" s="159" t="s">
        <v>924</v>
      </c>
      <c r="U119" s="108" t="s">
        <v>748</v>
      </c>
      <c r="V119" s="208" t="s">
        <v>1038</v>
      </c>
      <c r="W119" s="158" t="s">
        <v>1246</v>
      </c>
      <c r="X119" s="237" t="s">
        <v>1124</v>
      </c>
      <c r="Y119" s="204" t="s">
        <v>1210</v>
      </c>
      <c r="Z119" s="225"/>
    </row>
    <row r="120" spans="1:26" ht="228" x14ac:dyDescent="0.2">
      <c r="A120" s="96">
        <v>265</v>
      </c>
      <c r="B120" s="96">
        <v>2020</v>
      </c>
      <c r="C120" s="108">
        <v>222</v>
      </c>
      <c r="D120" s="108" t="s">
        <v>265</v>
      </c>
      <c r="E120" s="108" t="s">
        <v>282</v>
      </c>
      <c r="F120" s="152" t="s">
        <v>283</v>
      </c>
      <c r="G120" s="54" t="s">
        <v>290</v>
      </c>
      <c r="H120" s="108">
        <v>5</v>
      </c>
      <c r="I120" s="152" t="s">
        <v>666</v>
      </c>
      <c r="J120" s="191" t="s">
        <v>280</v>
      </c>
      <c r="K120" s="257">
        <v>44014</v>
      </c>
      <c r="L120" s="257">
        <v>44377</v>
      </c>
      <c r="M120" s="154" t="s">
        <v>291</v>
      </c>
      <c r="N120" s="260">
        <v>0.8</v>
      </c>
      <c r="O120" s="270" t="s">
        <v>1175</v>
      </c>
      <c r="P120" s="260">
        <v>80</v>
      </c>
      <c r="Q120" s="96"/>
      <c r="R120" s="96"/>
      <c r="S120" s="96"/>
      <c r="T120" s="159" t="s">
        <v>841</v>
      </c>
      <c r="U120" s="108" t="s">
        <v>748</v>
      </c>
      <c r="V120" s="208" t="s">
        <v>1038</v>
      </c>
      <c r="W120" s="158" t="s">
        <v>1247</v>
      </c>
      <c r="X120" s="237" t="s">
        <v>1124</v>
      </c>
      <c r="Y120" s="208" t="s">
        <v>1038</v>
      </c>
      <c r="Z120" s="225"/>
    </row>
    <row r="121" spans="1:26" ht="142.5" x14ac:dyDescent="0.2">
      <c r="A121" s="96">
        <v>265</v>
      </c>
      <c r="B121" s="96">
        <v>2020</v>
      </c>
      <c r="C121" s="108">
        <v>222</v>
      </c>
      <c r="D121" s="108" t="s">
        <v>265</v>
      </c>
      <c r="E121" s="108" t="s">
        <v>282</v>
      </c>
      <c r="F121" s="152" t="s">
        <v>283</v>
      </c>
      <c r="G121" s="54" t="s">
        <v>284</v>
      </c>
      <c r="H121" s="108">
        <v>6</v>
      </c>
      <c r="I121" s="152" t="s">
        <v>667</v>
      </c>
      <c r="J121" s="191" t="s">
        <v>286</v>
      </c>
      <c r="K121" s="257">
        <v>44014</v>
      </c>
      <c r="L121" s="257">
        <v>44378</v>
      </c>
      <c r="M121" s="154" t="s">
        <v>291</v>
      </c>
      <c r="N121" s="108">
        <v>0.5</v>
      </c>
      <c r="O121" s="154" t="s">
        <v>1176</v>
      </c>
      <c r="P121" s="108">
        <v>50</v>
      </c>
      <c r="Q121" s="96"/>
      <c r="R121" s="96"/>
      <c r="S121" s="96"/>
      <c r="T121" s="159" t="s">
        <v>838</v>
      </c>
      <c r="U121" s="108" t="s">
        <v>748</v>
      </c>
      <c r="V121" s="209" t="s">
        <v>1037</v>
      </c>
      <c r="W121" s="158" t="s">
        <v>1209</v>
      </c>
      <c r="X121" s="237" t="s">
        <v>1124</v>
      </c>
      <c r="Y121" s="204" t="s">
        <v>1210</v>
      </c>
      <c r="Z121" s="225"/>
    </row>
    <row r="122" spans="1:26" ht="142.5" x14ac:dyDescent="0.2">
      <c r="A122" s="96">
        <v>265</v>
      </c>
      <c r="B122" s="96">
        <v>2020</v>
      </c>
      <c r="C122" s="108">
        <v>222</v>
      </c>
      <c r="D122" s="108" t="s">
        <v>265</v>
      </c>
      <c r="E122" s="108" t="s">
        <v>282</v>
      </c>
      <c r="F122" s="152" t="s">
        <v>283</v>
      </c>
      <c r="G122" s="54" t="s">
        <v>284</v>
      </c>
      <c r="H122" s="108">
        <v>7</v>
      </c>
      <c r="I122" s="152" t="s">
        <v>668</v>
      </c>
      <c r="J122" s="191" t="s">
        <v>286</v>
      </c>
      <c r="K122" s="257">
        <v>44014</v>
      </c>
      <c r="L122" s="257">
        <v>44378</v>
      </c>
      <c r="M122" s="154" t="s">
        <v>291</v>
      </c>
      <c r="N122" s="108">
        <v>0.5</v>
      </c>
      <c r="O122" s="154" t="s">
        <v>1177</v>
      </c>
      <c r="P122" s="108">
        <v>50</v>
      </c>
      <c r="Q122" s="96"/>
      <c r="R122" s="96"/>
      <c r="S122" s="96"/>
      <c r="T122" s="159" t="s">
        <v>838</v>
      </c>
      <c r="U122" s="108" t="s">
        <v>748</v>
      </c>
      <c r="V122" s="209" t="s">
        <v>1037</v>
      </c>
      <c r="W122" s="158" t="s">
        <v>1209</v>
      </c>
      <c r="X122" s="237" t="s">
        <v>1124</v>
      </c>
      <c r="Y122" s="204" t="s">
        <v>1210</v>
      </c>
      <c r="Z122" s="225"/>
    </row>
    <row r="123" spans="1:26" ht="142.5" x14ac:dyDescent="0.2">
      <c r="A123" s="96">
        <v>265</v>
      </c>
      <c r="B123" s="96">
        <v>2020</v>
      </c>
      <c r="C123" s="108">
        <v>222</v>
      </c>
      <c r="D123" s="108" t="s">
        <v>265</v>
      </c>
      <c r="E123" s="108" t="s">
        <v>282</v>
      </c>
      <c r="F123" s="152" t="s">
        <v>283</v>
      </c>
      <c r="G123" s="54" t="s">
        <v>284</v>
      </c>
      <c r="H123" s="108">
        <v>8</v>
      </c>
      <c r="I123" s="152" t="s">
        <v>669</v>
      </c>
      <c r="J123" s="191" t="s">
        <v>286</v>
      </c>
      <c r="K123" s="257">
        <v>44014</v>
      </c>
      <c r="L123" s="257">
        <v>44378</v>
      </c>
      <c r="M123" s="154" t="s">
        <v>291</v>
      </c>
      <c r="N123" s="108">
        <v>0.5</v>
      </c>
      <c r="O123" s="154" t="s">
        <v>1178</v>
      </c>
      <c r="P123" s="108">
        <v>50</v>
      </c>
      <c r="Q123" s="96"/>
      <c r="R123" s="96"/>
      <c r="S123" s="96"/>
      <c r="T123" s="159" t="s">
        <v>838</v>
      </c>
      <c r="U123" s="108" t="s">
        <v>748</v>
      </c>
      <c r="V123" s="209" t="s">
        <v>1037</v>
      </c>
      <c r="W123" s="158" t="s">
        <v>1209</v>
      </c>
      <c r="X123" s="237" t="s">
        <v>1124</v>
      </c>
      <c r="Y123" s="204" t="s">
        <v>1210</v>
      </c>
      <c r="Z123" s="225"/>
    </row>
    <row r="124" spans="1:26" ht="156.94999999999999" customHeight="1" x14ac:dyDescent="0.2">
      <c r="A124" s="96">
        <v>265</v>
      </c>
      <c r="B124" s="96">
        <v>2020</v>
      </c>
      <c r="C124" s="108">
        <v>222</v>
      </c>
      <c r="D124" s="108" t="s">
        <v>265</v>
      </c>
      <c r="E124" s="108" t="s">
        <v>282</v>
      </c>
      <c r="F124" s="152" t="s">
        <v>283</v>
      </c>
      <c r="G124" s="54" t="s">
        <v>284</v>
      </c>
      <c r="H124" s="108">
        <v>9</v>
      </c>
      <c r="I124" s="152" t="s">
        <v>670</v>
      </c>
      <c r="J124" s="191" t="s">
        <v>286</v>
      </c>
      <c r="K124" s="257">
        <v>44014</v>
      </c>
      <c r="L124" s="257">
        <v>44378</v>
      </c>
      <c r="M124" s="154" t="s">
        <v>291</v>
      </c>
      <c r="N124" s="108">
        <v>0.5</v>
      </c>
      <c r="O124" s="154" t="s">
        <v>1179</v>
      </c>
      <c r="P124" s="108">
        <v>50</v>
      </c>
      <c r="Q124" s="96"/>
      <c r="R124" s="96"/>
      <c r="S124" s="96"/>
      <c r="T124" s="159" t="s">
        <v>838</v>
      </c>
      <c r="U124" s="108" t="s">
        <v>748</v>
      </c>
      <c r="V124" s="209" t="s">
        <v>1037</v>
      </c>
      <c r="W124" s="158" t="s">
        <v>1209</v>
      </c>
      <c r="X124" s="237" t="s">
        <v>1124</v>
      </c>
      <c r="Y124" s="204" t="s">
        <v>1210</v>
      </c>
      <c r="Z124" s="225"/>
    </row>
    <row r="125" spans="1:26" ht="189.95" customHeight="1" x14ac:dyDescent="0.2">
      <c r="A125" s="96">
        <v>265</v>
      </c>
      <c r="B125" s="96">
        <v>2020</v>
      </c>
      <c r="C125" s="108">
        <v>222</v>
      </c>
      <c r="D125" s="108" t="s">
        <v>265</v>
      </c>
      <c r="E125" s="108" t="s">
        <v>282</v>
      </c>
      <c r="F125" s="152" t="s">
        <v>283</v>
      </c>
      <c r="G125" s="54" t="s">
        <v>284</v>
      </c>
      <c r="H125" s="108">
        <v>10</v>
      </c>
      <c r="I125" s="152" t="s">
        <v>671</v>
      </c>
      <c r="J125" s="191" t="s">
        <v>286</v>
      </c>
      <c r="K125" s="257">
        <v>44014</v>
      </c>
      <c r="L125" s="257">
        <v>44378</v>
      </c>
      <c r="M125" s="154" t="s">
        <v>292</v>
      </c>
      <c r="N125" s="108">
        <v>0.5</v>
      </c>
      <c r="O125" s="152" t="s">
        <v>1180</v>
      </c>
      <c r="P125" s="108">
        <v>50</v>
      </c>
      <c r="Q125" s="96"/>
      <c r="R125" s="96"/>
      <c r="S125" s="96"/>
      <c r="T125" s="159" t="s">
        <v>838</v>
      </c>
      <c r="U125" s="108" t="s">
        <v>748</v>
      </c>
      <c r="V125" s="209" t="s">
        <v>1037</v>
      </c>
      <c r="W125" s="158" t="s">
        <v>1209</v>
      </c>
      <c r="X125" s="237" t="s">
        <v>1124</v>
      </c>
      <c r="Y125" s="204" t="s">
        <v>1210</v>
      </c>
      <c r="Z125" s="225"/>
    </row>
    <row r="126" spans="1:26" ht="142.5" x14ac:dyDescent="0.2">
      <c r="A126" s="96">
        <v>265</v>
      </c>
      <c r="B126" s="96">
        <v>2020</v>
      </c>
      <c r="C126" s="108">
        <v>222</v>
      </c>
      <c r="D126" s="108" t="s">
        <v>265</v>
      </c>
      <c r="E126" s="108" t="s">
        <v>282</v>
      </c>
      <c r="F126" s="152" t="s">
        <v>283</v>
      </c>
      <c r="G126" s="54" t="s">
        <v>284</v>
      </c>
      <c r="H126" s="108">
        <v>11</v>
      </c>
      <c r="I126" s="152" t="s">
        <v>672</v>
      </c>
      <c r="J126" s="191" t="s">
        <v>286</v>
      </c>
      <c r="K126" s="257">
        <v>44014</v>
      </c>
      <c r="L126" s="257">
        <v>44378</v>
      </c>
      <c r="M126" s="154" t="s">
        <v>291</v>
      </c>
      <c r="N126" s="108">
        <v>0.5</v>
      </c>
      <c r="O126" s="154" t="s">
        <v>1181</v>
      </c>
      <c r="P126" s="108">
        <v>50</v>
      </c>
      <c r="Q126" s="96"/>
      <c r="R126" s="96"/>
      <c r="S126" s="96"/>
      <c r="T126" s="159" t="s">
        <v>838</v>
      </c>
      <c r="U126" s="108" t="s">
        <v>748</v>
      </c>
      <c r="V126" s="209" t="s">
        <v>1037</v>
      </c>
      <c r="W126" s="158" t="s">
        <v>1209</v>
      </c>
      <c r="X126" s="237" t="s">
        <v>1124</v>
      </c>
      <c r="Y126" s="204" t="s">
        <v>1210</v>
      </c>
      <c r="Z126" s="225"/>
    </row>
    <row r="127" spans="1:26" ht="142.5" x14ac:dyDescent="0.2">
      <c r="A127" s="96">
        <v>265</v>
      </c>
      <c r="B127" s="96">
        <v>2020</v>
      </c>
      <c r="C127" s="108">
        <v>222</v>
      </c>
      <c r="D127" s="108" t="s">
        <v>265</v>
      </c>
      <c r="E127" s="108" t="s">
        <v>282</v>
      </c>
      <c r="F127" s="152" t="s">
        <v>283</v>
      </c>
      <c r="G127" s="54" t="s">
        <v>284</v>
      </c>
      <c r="H127" s="108">
        <v>12</v>
      </c>
      <c r="I127" s="152" t="s">
        <v>673</v>
      </c>
      <c r="J127" s="191" t="s">
        <v>286</v>
      </c>
      <c r="K127" s="257">
        <v>44014</v>
      </c>
      <c r="L127" s="257">
        <v>44378</v>
      </c>
      <c r="M127" s="154" t="s">
        <v>292</v>
      </c>
      <c r="N127" s="108">
        <v>0.5</v>
      </c>
      <c r="O127" s="152" t="s">
        <v>1182</v>
      </c>
      <c r="P127" s="108">
        <v>50</v>
      </c>
      <c r="Q127" s="96"/>
      <c r="R127" s="96"/>
      <c r="S127" s="96"/>
      <c r="T127" s="159" t="s">
        <v>838</v>
      </c>
      <c r="U127" s="108" t="s">
        <v>748</v>
      </c>
      <c r="V127" s="209" t="s">
        <v>1037</v>
      </c>
      <c r="W127" s="158" t="s">
        <v>1209</v>
      </c>
      <c r="X127" s="237" t="s">
        <v>1124</v>
      </c>
      <c r="Y127" s="204" t="s">
        <v>1210</v>
      </c>
      <c r="Z127" s="225"/>
    </row>
    <row r="128" spans="1:26" ht="200.1" customHeight="1" x14ac:dyDescent="0.2">
      <c r="A128" s="96">
        <v>265</v>
      </c>
      <c r="B128" s="96">
        <v>2020</v>
      </c>
      <c r="C128" s="108">
        <v>222</v>
      </c>
      <c r="D128" s="108" t="s">
        <v>265</v>
      </c>
      <c r="E128" s="108" t="s">
        <v>282</v>
      </c>
      <c r="F128" s="152" t="s">
        <v>283</v>
      </c>
      <c r="G128" s="54" t="s">
        <v>284</v>
      </c>
      <c r="H128" s="108">
        <v>13</v>
      </c>
      <c r="I128" s="152" t="s">
        <v>674</v>
      </c>
      <c r="J128" s="191" t="s">
        <v>274</v>
      </c>
      <c r="K128" s="257">
        <v>44014</v>
      </c>
      <c r="L128" s="257">
        <v>44378</v>
      </c>
      <c r="M128" s="154" t="s">
        <v>675</v>
      </c>
      <c r="N128" s="260">
        <v>1</v>
      </c>
      <c r="O128" s="152" t="s">
        <v>1183</v>
      </c>
      <c r="P128" s="260">
        <v>100</v>
      </c>
      <c r="Q128" s="96"/>
      <c r="R128" s="96"/>
      <c r="S128" s="96"/>
      <c r="T128" s="159" t="s">
        <v>838</v>
      </c>
      <c r="U128" s="108" t="s">
        <v>748</v>
      </c>
      <c r="V128" s="209" t="s">
        <v>1037</v>
      </c>
      <c r="W128" s="158" t="s">
        <v>1266</v>
      </c>
      <c r="X128" s="237" t="s">
        <v>1124</v>
      </c>
      <c r="Y128" s="204" t="s">
        <v>1210</v>
      </c>
      <c r="Z128" s="225"/>
    </row>
    <row r="129" spans="1:26" ht="168" customHeight="1" x14ac:dyDescent="0.2">
      <c r="A129" s="96">
        <v>265</v>
      </c>
      <c r="B129" s="96">
        <v>2020</v>
      </c>
      <c r="C129" s="108">
        <v>222</v>
      </c>
      <c r="D129" s="108" t="s">
        <v>265</v>
      </c>
      <c r="E129" s="108" t="s">
        <v>282</v>
      </c>
      <c r="F129" s="152" t="s">
        <v>283</v>
      </c>
      <c r="G129" s="54" t="s">
        <v>676</v>
      </c>
      <c r="H129" s="108">
        <v>14</v>
      </c>
      <c r="I129" s="152" t="s">
        <v>293</v>
      </c>
      <c r="J129" s="191" t="s">
        <v>294</v>
      </c>
      <c r="K129" s="257">
        <v>44014</v>
      </c>
      <c r="L129" s="257">
        <v>44377</v>
      </c>
      <c r="M129" s="154" t="s">
        <v>295</v>
      </c>
      <c r="N129" s="191">
        <v>0.66</v>
      </c>
      <c r="O129" s="154" t="s">
        <v>1145</v>
      </c>
      <c r="P129" s="189">
        <v>66</v>
      </c>
      <c r="Q129" s="96"/>
      <c r="R129" s="96"/>
      <c r="S129" s="96"/>
      <c r="T129" s="159" t="s">
        <v>839</v>
      </c>
      <c r="U129" s="108" t="s">
        <v>748</v>
      </c>
      <c r="V129" s="209" t="s">
        <v>1037</v>
      </c>
      <c r="W129" s="158" t="s">
        <v>1209</v>
      </c>
      <c r="X129" s="237" t="s">
        <v>1124</v>
      </c>
      <c r="Y129" s="204" t="s">
        <v>1210</v>
      </c>
      <c r="Z129" s="225"/>
    </row>
    <row r="130" spans="1:26" ht="180.95" customHeight="1" x14ac:dyDescent="0.2">
      <c r="A130" s="96">
        <v>265</v>
      </c>
      <c r="B130" s="96">
        <v>2020</v>
      </c>
      <c r="C130" s="108">
        <v>222</v>
      </c>
      <c r="D130" s="108" t="s">
        <v>265</v>
      </c>
      <c r="E130" s="108" t="s">
        <v>282</v>
      </c>
      <c r="F130" s="152" t="s">
        <v>283</v>
      </c>
      <c r="G130" s="54" t="s">
        <v>676</v>
      </c>
      <c r="H130" s="108">
        <v>15</v>
      </c>
      <c r="I130" s="152" t="s">
        <v>677</v>
      </c>
      <c r="J130" s="191" t="s">
        <v>296</v>
      </c>
      <c r="K130" s="257">
        <v>44014</v>
      </c>
      <c r="L130" s="257">
        <v>44377</v>
      </c>
      <c r="M130" s="154" t="s">
        <v>295</v>
      </c>
      <c r="N130" s="191">
        <v>0.66</v>
      </c>
      <c r="O130" s="154" t="s">
        <v>1145</v>
      </c>
      <c r="P130" s="189">
        <v>66</v>
      </c>
      <c r="Q130" s="96"/>
      <c r="R130" s="96"/>
      <c r="S130" s="96"/>
      <c r="T130" s="159" t="s">
        <v>881</v>
      </c>
      <c r="U130" s="108" t="s">
        <v>748</v>
      </c>
      <c r="V130" s="208" t="s">
        <v>1038</v>
      </c>
      <c r="W130" s="158" t="s">
        <v>1248</v>
      </c>
      <c r="X130" s="237" t="s">
        <v>1124</v>
      </c>
      <c r="Y130" s="204" t="s">
        <v>1210</v>
      </c>
      <c r="Z130" s="225"/>
    </row>
    <row r="131" spans="1:26" ht="204.95" customHeight="1" x14ac:dyDescent="0.2">
      <c r="A131" s="96">
        <v>265</v>
      </c>
      <c r="B131" s="96">
        <v>2020</v>
      </c>
      <c r="C131" s="108">
        <v>222</v>
      </c>
      <c r="D131" s="108" t="s">
        <v>265</v>
      </c>
      <c r="E131" s="108" t="s">
        <v>282</v>
      </c>
      <c r="F131" s="152" t="s">
        <v>283</v>
      </c>
      <c r="G131" s="54" t="s">
        <v>676</v>
      </c>
      <c r="H131" s="108">
        <v>16</v>
      </c>
      <c r="I131" s="152" t="s">
        <v>297</v>
      </c>
      <c r="J131" s="191" t="s">
        <v>298</v>
      </c>
      <c r="K131" s="257">
        <v>44014</v>
      </c>
      <c r="L131" s="257">
        <v>44196</v>
      </c>
      <c r="M131" s="154" t="s">
        <v>295</v>
      </c>
      <c r="N131" s="191">
        <v>1</v>
      </c>
      <c r="O131" s="154" t="s">
        <v>1145</v>
      </c>
      <c r="P131" s="189">
        <v>100</v>
      </c>
      <c r="Q131" s="96"/>
      <c r="R131" s="54" t="s">
        <v>925</v>
      </c>
      <c r="S131" s="99" t="s">
        <v>1030</v>
      </c>
      <c r="T131" s="159" t="s">
        <v>1042</v>
      </c>
      <c r="U131" s="108" t="s">
        <v>748</v>
      </c>
      <c r="V131" s="204" t="s">
        <v>1035</v>
      </c>
      <c r="W131" s="158" t="s">
        <v>1042</v>
      </c>
      <c r="X131" s="237" t="s">
        <v>1124</v>
      </c>
      <c r="Y131" s="206" t="s">
        <v>1035</v>
      </c>
      <c r="Z131" s="225"/>
    </row>
    <row r="132" spans="1:26" ht="192" customHeight="1" x14ac:dyDescent="0.2">
      <c r="A132" s="96">
        <v>265</v>
      </c>
      <c r="B132" s="96">
        <v>2020</v>
      </c>
      <c r="C132" s="108">
        <v>222</v>
      </c>
      <c r="D132" s="108" t="s">
        <v>265</v>
      </c>
      <c r="E132" s="108" t="s">
        <v>299</v>
      </c>
      <c r="F132" s="152" t="s">
        <v>300</v>
      </c>
      <c r="G132" s="54" t="s">
        <v>678</v>
      </c>
      <c r="H132" s="108">
        <v>1</v>
      </c>
      <c r="I132" s="152" t="s">
        <v>301</v>
      </c>
      <c r="J132" s="191" t="s">
        <v>302</v>
      </c>
      <c r="K132" s="257">
        <v>44018</v>
      </c>
      <c r="L132" s="257">
        <v>44165</v>
      </c>
      <c r="M132" s="154" t="s">
        <v>92</v>
      </c>
      <c r="N132" s="108">
        <v>0.98429999999999995</v>
      </c>
      <c r="O132" s="152" t="s">
        <v>1184</v>
      </c>
      <c r="P132" s="264">
        <f>+N132*100</f>
        <v>98.429999999999993</v>
      </c>
      <c r="Q132" s="96"/>
      <c r="R132" s="54" t="s">
        <v>882</v>
      </c>
      <c r="S132" s="98" t="s">
        <v>1031</v>
      </c>
      <c r="T132" s="159" t="s">
        <v>1034</v>
      </c>
      <c r="U132" s="108" t="s">
        <v>883</v>
      </c>
      <c r="V132" s="204" t="s">
        <v>1035</v>
      </c>
      <c r="W132" s="158" t="s">
        <v>1249</v>
      </c>
      <c r="X132" s="237" t="s">
        <v>883</v>
      </c>
      <c r="Y132" s="206" t="s">
        <v>1035</v>
      </c>
      <c r="Z132" s="225"/>
    </row>
    <row r="133" spans="1:26" ht="143.1" customHeight="1" x14ac:dyDescent="0.2">
      <c r="A133" s="96">
        <v>265</v>
      </c>
      <c r="B133" s="96">
        <v>2020</v>
      </c>
      <c r="C133" s="108">
        <v>222</v>
      </c>
      <c r="D133" s="108" t="s">
        <v>265</v>
      </c>
      <c r="E133" s="108" t="s">
        <v>303</v>
      </c>
      <c r="F133" s="152" t="s">
        <v>304</v>
      </c>
      <c r="G133" s="54" t="s">
        <v>305</v>
      </c>
      <c r="H133" s="108">
        <v>1</v>
      </c>
      <c r="I133" s="152" t="s">
        <v>679</v>
      </c>
      <c r="J133" s="191" t="s">
        <v>286</v>
      </c>
      <c r="K133" s="257">
        <v>44014</v>
      </c>
      <c r="L133" s="257">
        <v>44378</v>
      </c>
      <c r="M133" s="154" t="s">
        <v>306</v>
      </c>
      <c r="N133" s="189">
        <v>0.5</v>
      </c>
      <c r="O133" s="152" t="s">
        <v>1158</v>
      </c>
      <c r="P133" s="189">
        <v>50</v>
      </c>
      <c r="Q133" s="96"/>
      <c r="R133" s="96"/>
      <c r="S133" s="96"/>
      <c r="T133" s="159" t="s">
        <v>884</v>
      </c>
      <c r="U133" s="108" t="s">
        <v>885</v>
      </c>
      <c r="V133" s="208" t="s">
        <v>1038</v>
      </c>
      <c r="W133" s="158" t="s">
        <v>1212</v>
      </c>
      <c r="X133" s="237" t="s">
        <v>1130</v>
      </c>
      <c r="Y133" s="204" t="s">
        <v>1210</v>
      </c>
      <c r="Z133" s="225"/>
    </row>
    <row r="134" spans="1:26" ht="147" customHeight="1" x14ac:dyDescent="0.2">
      <c r="A134" s="96">
        <v>265</v>
      </c>
      <c r="B134" s="96">
        <v>2020</v>
      </c>
      <c r="C134" s="108">
        <v>222</v>
      </c>
      <c r="D134" s="108" t="s">
        <v>265</v>
      </c>
      <c r="E134" s="108" t="s">
        <v>303</v>
      </c>
      <c r="F134" s="152" t="s">
        <v>304</v>
      </c>
      <c r="G134" s="54" t="s">
        <v>307</v>
      </c>
      <c r="H134" s="108">
        <v>2</v>
      </c>
      <c r="I134" s="152" t="s">
        <v>308</v>
      </c>
      <c r="J134" s="191" t="s">
        <v>309</v>
      </c>
      <c r="K134" s="257">
        <v>44014</v>
      </c>
      <c r="L134" s="257">
        <v>44378</v>
      </c>
      <c r="M134" s="154" t="s">
        <v>92</v>
      </c>
      <c r="N134" s="265">
        <f>19379087820/69836449259</f>
        <v>0.27749245595418881</v>
      </c>
      <c r="O134" s="152" t="s">
        <v>1185</v>
      </c>
      <c r="P134" s="260">
        <v>30</v>
      </c>
      <c r="Q134" s="96"/>
      <c r="R134" s="96"/>
      <c r="S134" s="96"/>
      <c r="T134" s="159" t="s">
        <v>853</v>
      </c>
      <c r="U134" s="108" t="s">
        <v>885</v>
      </c>
      <c r="V134" s="208" t="s">
        <v>1038</v>
      </c>
      <c r="W134" s="158" t="s">
        <v>1264</v>
      </c>
      <c r="X134" s="237" t="s">
        <v>1130</v>
      </c>
      <c r="Y134" s="204" t="s">
        <v>1210</v>
      </c>
      <c r="Z134" s="225"/>
    </row>
    <row r="135" spans="1:26" ht="333" customHeight="1" x14ac:dyDescent="0.2">
      <c r="A135" s="96">
        <v>265</v>
      </c>
      <c r="B135" s="96">
        <v>2020</v>
      </c>
      <c r="C135" s="108">
        <v>222</v>
      </c>
      <c r="D135" s="108" t="s">
        <v>265</v>
      </c>
      <c r="E135" s="108" t="s">
        <v>310</v>
      </c>
      <c r="F135" s="152" t="s">
        <v>311</v>
      </c>
      <c r="G135" s="54" t="s">
        <v>312</v>
      </c>
      <c r="H135" s="108">
        <v>1</v>
      </c>
      <c r="I135" s="152" t="s">
        <v>680</v>
      </c>
      <c r="J135" s="191" t="s">
        <v>274</v>
      </c>
      <c r="K135" s="257">
        <v>44014</v>
      </c>
      <c r="L135" s="257">
        <v>44378</v>
      </c>
      <c r="M135" s="154" t="s">
        <v>681</v>
      </c>
      <c r="N135" s="189">
        <v>0.8</v>
      </c>
      <c r="O135" s="152" t="s">
        <v>1165</v>
      </c>
      <c r="P135" s="189">
        <v>80</v>
      </c>
      <c r="Q135" s="96"/>
      <c r="R135" s="96"/>
      <c r="S135" s="96"/>
      <c r="T135" s="159" t="s">
        <v>886</v>
      </c>
      <c r="U135" s="108" t="s">
        <v>885</v>
      </c>
      <c r="V135" s="208" t="s">
        <v>1038</v>
      </c>
      <c r="W135" s="158" t="s">
        <v>1250</v>
      </c>
      <c r="X135" s="237" t="s">
        <v>1130</v>
      </c>
      <c r="Y135" s="204" t="s">
        <v>1210</v>
      </c>
      <c r="Z135" s="225"/>
    </row>
    <row r="136" spans="1:26" ht="114" x14ac:dyDescent="0.2">
      <c r="A136" s="96">
        <v>265</v>
      </c>
      <c r="B136" s="96">
        <v>2020</v>
      </c>
      <c r="C136" s="108">
        <v>222</v>
      </c>
      <c r="D136" s="108" t="s">
        <v>265</v>
      </c>
      <c r="E136" s="108" t="s">
        <v>310</v>
      </c>
      <c r="F136" s="152" t="s">
        <v>311</v>
      </c>
      <c r="G136" s="54" t="s">
        <v>313</v>
      </c>
      <c r="H136" s="108">
        <v>2</v>
      </c>
      <c r="I136" s="152" t="s">
        <v>308</v>
      </c>
      <c r="J136" s="191" t="s">
        <v>309</v>
      </c>
      <c r="K136" s="257">
        <v>44014</v>
      </c>
      <c r="L136" s="257">
        <v>44378</v>
      </c>
      <c r="M136" s="154" t="s">
        <v>92</v>
      </c>
      <c r="N136" s="266">
        <f>17499979999/17500000000</f>
        <v>0.99999885708571423</v>
      </c>
      <c r="O136" s="152" t="s">
        <v>1186</v>
      </c>
      <c r="P136" s="260">
        <v>99.9</v>
      </c>
      <c r="Q136" s="96"/>
      <c r="R136" s="96"/>
      <c r="S136" s="96"/>
      <c r="T136" s="159" t="s">
        <v>854</v>
      </c>
      <c r="U136" s="108" t="s">
        <v>885</v>
      </c>
      <c r="V136" s="208" t="s">
        <v>1038</v>
      </c>
      <c r="W136" s="158" t="s">
        <v>1251</v>
      </c>
      <c r="X136" s="237" t="s">
        <v>1130</v>
      </c>
      <c r="Y136" s="208" t="s">
        <v>1038</v>
      </c>
      <c r="Z136" s="225"/>
    </row>
    <row r="137" spans="1:26" ht="185.25" x14ac:dyDescent="0.2">
      <c r="A137" s="96">
        <v>265</v>
      </c>
      <c r="B137" s="96">
        <v>2020</v>
      </c>
      <c r="C137" s="108">
        <v>222</v>
      </c>
      <c r="D137" s="108" t="s">
        <v>265</v>
      </c>
      <c r="E137" s="108" t="s">
        <v>314</v>
      </c>
      <c r="F137" s="152" t="s">
        <v>315</v>
      </c>
      <c r="G137" s="54" t="s">
        <v>316</v>
      </c>
      <c r="H137" s="108">
        <v>1</v>
      </c>
      <c r="I137" s="152" t="s">
        <v>308</v>
      </c>
      <c r="J137" s="191" t="s">
        <v>309</v>
      </c>
      <c r="K137" s="257">
        <v>44014</v>
      </c>
      <c r="L137" s="257">
        <v>44378</v>
      </c>
      <c r="M137" s="154" t="s">
        <v>92</v>
      </c>
      <c r="N137" s="265">
        <f>19379087820/69836449259</f>
        <v>0.27749245595418881</v>
      </c>
      <c r="O137" s="152" t="s">
        <v>1187</v>
      </c>
      <c r="P137" s="260">
        <v>30</v>
      </c>
      <c r="Q137" s="96"/>
      <c r="R137" s="96"/>
      <c r="S137" s="96"/>
      <c r="T137" s="159" t="s">
        <v>855</v>
      </c>
      <c r="U137" s="108" t="s">
        <v>885</v>
      </c>
      <c r="V137" s="208" t="s">
        <v>1038</v>
      </c>
      <c r="W137" s="158" t="s">
        <v>1264</v>
      </c>
      <c r="X137" s="237" t="s">
        <v>1130</v>
      </c>
      <c r="Y137" s="204" t="s">
        <v>1210</v>
      </c>
      <c r="Z137" s="225"/>
    </row>
    <row r="138" spans="1:26" ht="168" customHeight="1" x14ac:dyDescent="0.2">
      <c r="A138" s="96">
        <v>265</v>
      </c>
      <c r="B138" s="96">
        <v>2020</v>
      </c>
      <c r="C138" s="108">
        <v>222</v>
      </c>
      <c r="D138" s="108" t="s">
        <v>265</v>
      </c>
      <c r="E138" s="108" t="s">
        <v>317</v>
      </c>
      <c r="F138" s="152" t="s">
        <v>318</v>
      </c>
      <c r="G138" s="54" t="s">
        <v>319</v>
      </c>
      <c r="H138" s="108">
        <v>1</v>
      </c>
      <c r="I138" s="152" t="s">
        <v>682</v>
      </c>
      <c r="J138" s="191" t="s">
        <v>286</v>
      </c>
      <c r="K138" s="257">
        <v>44014</v>
      </c>
      <c r="L138" s="257">
        <v>44378</v>
      </c>
      <c r="M138" s="154" t="s">
        <v>306</v>
      </c>
      <c r="N138" s="189">
        <v>0.5</v>
      </c>
      <c r="O138" s="152" t="s">
        <v>1166</v>
      </c>
      <c r="P138" s="189">
        <v>50</v>
      </c>
      <c r="Q138" s="96"/>
      <c r="R138" s="96"/>
      <c r="S138" s="96"/>
      <c r="T138" s="159" t="s">
        <v>887</v>
      </c>
      <c r="U138" s="108" t="s">
        <v>885</v>
      </c>
      <c r="V138" s="208" t="s">
        <v>1038</v>
      </c>
      <c r="W138" s="158" t="s">
        <v>1219</v>
      </c>
      <c r="X138" s="237" t="s">
        <v>1123</v>
      </c>
      <c r="Y138" s="204" t="s">
        <v>1210</v>
      </c>
      <c r="Z138" s="225"/>
    </row>
    <row r="139" spans="1:26" ht="131.1" customHeight="1" x14ac:dyDescent="0.2">
      <c r="A139" s="96">
        <v>265</v>
      </c>
      <c r="B139" s="96">
        <v>2020</v>
      </c>
      <c r="C139" s="108">
        <v>222</v>
      </c>
      <c r="D139" s="108" t="s">
        <v>265</v>
      </c>
      <c r="E139" s="108" t="s">
        <v>317</v>
      </c>
      <c r="F139" s="152" t="s">
        <v>318</v>
      </c>
      <c r="G139" s="54" t="s">
        <v>320</v>
      </c>
      <c r="H139" s="108">
        <v>2</v>
      </c>
      <c r="I139" s="152" t="s">
        <v>683</v>
      </c>
      <c r="J139" s="191" t="s">
        <v>321</v>
      </c>
      <c r="K139" s="257">
        <v>44014</v>
      </c>
      <c r="L139" s="257">
        <v>44377</v>
      </c>
      <c r="M139" s="154" t="s">
        <v>92</v>
      </c>
      <c r="N139" s="108">
        <v>1</v>
      </c>
      <c r="O139" s="152" t="s">
        <v>1188</v>
      </c>
      <c r="P139" s="260">
        <v>100</v>
      </c>
      <c r="Q139" s="96"/>
      <c r="R139" s="96"/>
      <c r="S139" s="96"/>
      <c r="T139" s="159" t="s">
        <v>856</v>
      </c>
      <c r="U139" s="108" t="s">
        <v>885</v>
      </c>
      <c r="V139" s="208" t="s">
        <v>1038</v>
      </c>
      <c r="W139" s="54" t="s">
        <v>1252</v>
      </c>
      <c r="X139" s="237" t="s">
        <v>1123</v>
      </c>
      <c r="Y139" s="206" t="s">
        <v>710</v>
      </c>
      <c r="Z139" s="225"/>
    </row>
    <row r="140" spans="1:26" ht="198.95" customHeight="1" x14ac:dyDescent="0.2">
      <c r="A140" s="96">
        <v>265</v>
      </c>
      <c r="B140" s="96">
        <v>2020</v>
      </c>
      <c r="C140" s="108">
        <v>222</v>
      </c>
      <c r="D140" s="108" t="s">
        <v>265</v>
      </c>
      <c r="E140" s="108" t="s">
        <v>322</v>
      </c>
      <c r="F140" s="152" t="s">
        <v>323</v>
      </c>
      <c r="G140" s="54" t="s">
        <v>324</v>
      </c>
      <c r="H140" s="108">
        <v>1</v>
      </c>
      <c r="I140" s="152" t="s">
        <v>325</v>
      </c>
      <c r="J140" s="191" t="s">
        <v>280</v>
      </c>
      <c r="K140" s="257">
        <v>44014</v>
      </c>
      <c r="L140" s="257">
        <v>44377</v>
      </c>
      <c r="M140" s="154" t="s">
        <v>281</v>
      </c>
      <c r="N140" s="108">
        <v>0.41</v>
      </c>
      <c r="O140" s="275" t="s">
        <v>1172</v>
      </c>
      <c r="P140" s="260">
        <v>41</v>
      </c>
      <c r="Q140" s="96"/>
      <c r="R140" s="96"/>
      <c r="S140" s="96"/>
      <c r="T140" s="159" t="s">
        <v>888</v>
      </c>
      <c r="U140" s="108" t="s">
        <v>883</v>
      </c>
      <c r="V140" s="208" t="s">
        <v>1038</v>
      </c>
      <c r="W140" s="54" t="s">
        <v>1234</v>
      </c>
      <c r="X140" s="237" t="s">
        <v>883</v>
      </c>
      <c r="Y140" s="204" t="s">
        <v>1210</v>
      </c>
      <c r="Z140" s="225"/>
    </row>
    <row r="141" spans="1:26" ht="207.95" customHeight="1" x14ac:dyDescent="0.2">
      <c r="A141" s="96">
        <v>265</v>
      </c>
      <c r="B141" s="96">
        <v>2020</v>
      </c>
      <c r="C141" s="108">
        <v>222</v>
      </c>
      <c r="D141" s="108" t="s">
        <v>393</v>
      </c>
      <c r="E141" s="108" t="s">
        <v>394</v>
      </c>
      <c r="F141" s="152" t="s">
        <v>395</v>
      </c>
      <c r="G141" s="54" t="s">
        <v>396</v>
      </c>
      <c r="H141" s="108">
        <v>1</v>
      </c>
      <c r="I141" s="152" t="s">
        <v>254</v>
      </c>
      <c r="J141" s="191" t="s">
        <v>397</v>
      </c>
      <c r="K141" s="257">
        <v>44014</v>
      </c>
      <c r="L141" s="257">
        <v>44377</v>
      </c>
      <c r="M141" s="154" t="s">
        <v>256</v>
      </c>
      <c r="N141" s="189">
        <v>0.75</v>
      </c>
      <c r="O141" s="152" t="s">
        <v>1156</v>
      </c>
      <c r="P141" s="189">
        <v>75</v>
      </c>
      <c r="Q141" s="96"/>
      <c r="R141" s="97" t="s">
        <v>889</v>
      </c>
      <c r="S141" s="97"/>
      <c r="T141" s="159" t="s">
        <v>890</v>
      </c>
      <c r="U141" s="108" t="s">
        <v>752</v>
      </c>
      <c r="V141" s="208" t="s">
        <v>1038</v>
      </c>
      <c r="W141" s="158" t="s">
        <v>1220</v>
      </c>
      <c r="X141" s="237" t="s">
        <v>1128</v>
      </c>
      <c r="Y141" s="208" t="s">
        <v>1038</v>
      </c>
      <c r="Z141" s="225"/>
    </row>
    <row r="142" spans="1:26" ht="185.25" x14ac:dyDescent="0.2">
      <c r="A142" s="96">
        <v>265</v>
      </c>
      <c r="B142" s="96">
        <v>2020</v>
      </c>
      <c r="C142" s="108">
        <v>222</v>
      </c>
      <c r="D142" s="108" t="s">
        <v>393</v>
      </c>
      <c r="E142" s="108" t="s">
        <v>398</v>
      </c>
      <c r="F142" s="152" t="s">
        <v>399</v>
      </c>
      <c r="G142" s="54" t="s">
        <v>400</v>
      </c>
      <c r="H142" s="108">
        <v>1</v>
      </c>
      <c r="I142" s="152" t="s">
        <v>254</v>
      </c>
      <c r="J142" s="191" t="s">
        <v>397</v>
      </c>
      <c r="K142" s="257">
        <v>44014</v>
      </c>
      <c r="L142" s="257">
        <v>44377</v>
      </c>
      <c r="M142" s="154" t="s">
        <v>256</v>
      </c>
      <c r="N142" s="189">
        <v>0.75</v>
      </c>
      <c r="O142" s="152" t="s">
        <v>1156</v>
      </c>
      <c r="P142" s="189">
        <v>75</v>
      </c>
      <c r="Q142" s="96"/>
      <c r="R142" s="97" t="s">
        <v>889</v>
      </c>
      <c r="S142" s="97"/>
      <c r="T142" s="97" t="s">
        <v>890</v>
      </c>
      <c r="U142" s="108" t="s">
        <v>752</v>
      </c>
      <c r="V142" s="208" t="s">
        <v>1038</v>
      </c>
      <c r="W142" s="54" t="s">
        <v>1253</v>
      </c>
      <c r="X142" s="237" t="s">
        <v>1128</v>
      </c>
      <c r="Y142" s="208" t="s">
        <v>1038</v>
      </c>
      <c r="Z142" s="225"/>
    </row>
    <row r="143" spans="1:26" ht="152.1" customHeight="1" x14ac:dyDescent="0.2">
      <c r="A143" s="50">
        <v>265</v>
      </c>
      <c r="B143" s="50">
        <v>2020</v>
      </c>
      <c r="C143" s="260">
        <v>229</v>
      </c>
      <c r="D143" s="261" t="s">
        <v>812</v>
      </c>
      <c r="E143" s="261" t="s">
        <v>610</v>
      </c>
      <c r="F143" s="258" t="s">
        <v>623</v>
      </c>
      <c r="G143" s="53" t="s">
        <v>684</v>
      </c>
      <c r="H143" s="261">
        <v>1</v>
      </c>
      <c r="I143" s="258" t="s">
        <v>615</v>
      </c>
      <c r="J143" s="269" t="s">
        <v>618</v>
      </c>
      <c r="K143" s="267">
        <v>44105</v>
      </c>
      <c r="L143" s="267">
        <v>44469</v>
      </c>
      <c r="M143" s="268" t="s">
        <v>621</v>
      </c>
      <c r="N143" s="189">
        <v>1</v>
      </c>
      <c r="O143" s="152" t="s">
        <v>1208</v>
      </c>
      <c r="P143" s="189">
        <v>100</v>
      </c>
      <c r="Q143" s="198"/>
      <c r="R143" s="198"/>
      <c r="S143" s="198"/>
      <c r="T143" s="151" t="s">
        <v>891</v>
      </c>
      <c r="U143" s="108" t="s">
        <v>752</v>
      </c>
      <c r="V143" s="208" t="s">
        <v>1038</v>
      </c>
      <c r="W143" s="151" t="s">
        <v>1211</v>
      </c>
      <c r="X143" s="237" t="s">
        <v>768</v>
      </c>
      <c r="Y143" s="206" t="s">
        <v>701</v>
      </c>
      <c r="Z143" s="225"/>
    </row>
    <row r="144" spans="1:26" ht="285" x14ac:dyDescent="0.2">
      <c r="A144" s="50">
        <v>265</v>
      </c>
      <c r="B144" s="50">
        <v>2020</v>
      </c>
      <c r="C144" s="260">
        <v>229</v>
      </c>
      <c r="D144" s="261" t="s">
        <v>812</v>
      </c>
      <c r="E144" s="261" t="s">
        <v>611</v>
      </c>
      <c r="F144" s="258" t="s">
        <v>624</v>
      </c>
      <c r="G144" s="53" t="s">
        <v>613</v>
      </c>
      <c r="H144" s="261">
        <v>1</v>
      </c>
      <c r="I144" s="258" t="s">
        <v>616</v>
      </c>
      <c r="J144" s="269" t="s">
        <v>619</v>
      </c>
      <c r="K144" s="267">
        <v>44105</v>
      </c>
      <c r="L144" s="267">
        <v>44469</v>
      </c>
      <c r="M144" s="268" t="s">
        <v>685</v>
      </c>
      <c r="N144" s="189">
        <v>0.67</v>
      </c>
      <c r="O144" s="152" t="s">
        <v>1167</v>
      </c>
      <c r="P144" s="189">
        <v>67</v>
      </c>
      <c r="Q144" s="198"/>
      <c r="R144" s="198"/>
      <c r="S144" s="198"/>
      <c r="T144" s="158" t="s">
        <v>846</v>
      </c>
      <c r="U144" s="108" t="s">
        <v>926</v>
      </c>
      <c r="V144" s="208" t="s">
        <v>1038</v>
      </c>
      <c r="W144" s="158" t="s">
        <v>1221</v>
      </c>
      <c r="X144" s="237" t="s">
        <v>1127</v>
      </c>
      <c r="Y144" s="208" t="s">
        <v>1038</v>
      </c>
      <c r="Z144" s="225"/>
    </row>
    <row r="145" spans="1:26" ht="142.5" x14ac:dyDescent="0.2">
      <c r="A145" s="50">
        <v>265</v>
      </c>
      <c r="B145" s="50">
        <v>2020</v>
      </c>
      <c r="C145" s="260">
        <v>229</v>
      </c>
      <c r="D145" s="261" t="s">
        <v>812</v>
      </c>
      <c r="E145" s="261" t="s">
        <v>612</v>
      </c>
      <c r="F145" s="258" t="s">
        <v>625</v>
      </c>
      <c r="G145" s="53" t="s">
        <v>614</v>
      </c>
      <c r="H145" s="261">
        <v>1</v>
      </c>
      <c r="I145" s="258" t="s">
        <v>617</v>
      </c>
      <c r="J145" s="269" t="s">
        <v>620</v>
      </c>
      <c r="K145" s="267">
        <v>44105</v>
      </c>
      <c r="L145" s="267">
        <v>44469</v>
      </c>
      <c r="M145" s="268" t="s">
        <v>622</v>
      </c>
      <c r="N145" s="189">
        <v>0.5</v>
      </c>
      <c r="O145" s="154" t="s">
        <v>1157</v>
      </c>
      <c r="P145" s="189">
        <v>50</v>
      </c>
      <c r="Q145" s="198"/>
      <c r="R145" s="198"/>
      <c r="S145" s="198"/>
      <c r="T145" s="158" t="s">
        <v>845</v>
      </c>
      <c r="U145" s="108" t="s">
        <v>926</v>
      </c>
      <c r="V145" s="208" t="s">
        <v>1038</v>
      </c>
      <c r="W145" s="158" t="s">
        <v>1197</v>
      </c>
      <c r="X145" s="237" t="s">
        <v>1127</v>
      </c>
      <c r="Y145" s="208" t="s">
        <v>1038</v>
      </c>
      <c r="Z145" s="225"/>
    </row>
    <row r="146" spans="1:26" ht="147.94999999999999" customHeight="1" x14ac:dyDescent="0.2">
      <c r="A146" s="50">
        <v>265</v>
      </c>
      <c r="B146" s="50">
        <v>2020</v>
      </c>
      <c r="C146" s="260">
        <v>239</v>
      </c>
      <c r="D146" s="261" t="s">
        <v>205</v>
      </c>
      <c r="E146" s="261" t="s">
        <v>1049</v>
      </c>
      <c r="F146" s="258" t="s">
        <v>1063</v>
      </c>
      <c r="G146" s="53" t="s">
        <v>1077</v>
      </c>
      <c r="H146" s="261">
        <v>1</v>
      </c>
      <c r="I146" s="258" t="s">
        <v>1078</v>
      </c>
      <c r="J146" s="269" t="s">
        <v>1096</v>
      </c>
      <c r="K146" s="267">
        <v>44187</v>
      </c>
      <c r="L146" s="267">
        <v>44552</v>
      </c>
      <c r="M146" s="268" t="s">
        <v>306</v>
      </c>
      <c r="N146" s="189">
        <v>1</v>
      </c>
      <c r="O146" s="152" t="s">
        <v>1168</v>
      </c>
      <c r="P146" s="189">
        <v>100</v>
      </c>
      <c r="Q146" s="198"/>
      <c r="R146" s="198"/>
      <c r="S146" s="198"/>
      <c r="T146" s="158"/>
      <c r="U146" s="108"/>
      <c r="V146" s="108"/>
      <c r="W146" s="158" t="s">
        <v>1254</v>
      </c>
      <c r="X146" s="237" t="s">
        <v>1122</v>
      </c>
      <c r="Y146" s="208" t="s">
        <v>1038</v>
      </c>
      <c r="Z146" s="225"/>
    </row>
    <row r="147" spans="1:26" ht="156.75" x14ac:dyDescent="0.2">
      <c r="A147" s="50">
        <v>265</v>
      </c>
      <c r="B147" s="50">
        <v>2020</v>
      </c>
      <c r="C147" s="260">
        <v>239</v>
      </c>
      <c r="D147" s="261" t="s">
        <v>205</v>
      </c>
      <c r="E147" s="261" t="s">
        <v>1050</v>
      </c>
      <c r="F147" s="258" t="s">
        <v>1064</v>
      </c>
      <c r="G147" s="53" t="s">
        <v>1077</v>
      </c>
      <c r="H147" s="261">
        <v>1</v>
      </c>
      <c r="I147" s="258" t="s">
        <v>1078</v>
      </c>
      <c r="J147" s="269" t="s">
        <v>1096</v>
      </c>
      <c r="K147" s="267">
        <v>44187</v>
      </c>
      <c r="L147" s="267">
        <v>44552</v>
      </c>
      <c r="M147" s="268" t="s">
        <v>306</v>
      </c>
      <c r="N147" s="189">
        <v>1</v>
      </c>
      <c r="O147" s="152" t="s">
        <v>1168</v>
      </c>
      <c r="P147" s="189">
        <v>100</v>
      </c>
      <c r="Q147" s="198"/>
      <c r="R147" s="198"/>
      <c r="S147" s="198"/>
      <c r="T147" s="158"/>
      <c r="U147" s="108"/>
      <c r="V147" s="108"/>
      <c r="W147" s="158" t="s">
        <v>1254</v>
      </c>
      <c r="X147" s="237" t="s">
        <v>1122</v>
      </c>
      <c r="Y147" s="208" t="s">
        <v>1038</v>
      </c>
      <c r="Z147" s="225"/>
    </row>
    <row r="148" spans="1:26" ht="213.75" x14ac:dyDescent="0.2">
      <c r="A148" s="50">
        <v>265</v>
      </c>
      <c r="B148" s="50">
        <v>2020</v>
      </c>
      <c r="C148" s="260">
        <v>239</v>
      </c>
      <c r="D148" s="261" t="s">
        <v>205</v>
      </c>
      <c r="E148" s="261" t="s">
        <v>1051</v>
      </c>
      <c r="F148" s="258" t="s">
        <v>1065</v>
      </c>
      <c r="G148" s="53" t="s">
        <v>1077</v>
      </c>
      <c r="H148" s="261">
        <v>1</v>
      </c>
      <c r="I148" s="258" t="s">
        <v>1078</v>
      </c>
      <c r="J148" s="269" t="s">
        <v>1096</v>
      </c>
      <c r="K148" s="267">
        <v>44187</v>
      </c>
      <c r="L148" s="267">
        <v>44552</v>
      </c>
      <c r="M148" s="268" t="s">
        <v>306</v>
      </c>
      <c r="N148" s="189">
        <v>1</v>
      </c>
      <c r="O148" s="152" t="s">
        <v>1168</v>
      </c>
      <c r="P148" s="189">
        <v>100</v>
      </c>
      <c r="Q148" s="198"/>
      <c r="R148" s="198"/>
      <c r="S148" s="198"/>
      <c r="T148" s="158"/>
      <c r="U148" s="108"/>
      <c r="V148" s="108"/>
      <c r="W148" s="158" t="s">
        <v>1254</v>
      </c>
      <c r="X148" s="237" t="s">
        <v>1122</v>
      </c>
      <c r="Y148" s="208" t="s">
        <v>1038</v>
      </c>
      <c r="Z148" s="225"/>
    </row>
    <row r="149" spans="1:26" ht="156.75" x14ac:dyDescent="0.2">
      <c r="A149" s="50">
        <v>265</v>
      </c>
      <c r="B149" s="50">
        <v>2020</v>
      </c>
      <c r="C149" s="260">
        <v>239</v>
      </c>
      <c r="D149" s="261" t="s">
        <v>205</v>
      </c>
      <c r="E149" s="261" t="s">
        <v>1052</v>
      </c>
      <c r="F149" s="258" t="s">
        <v>1066</v>
      </c>
      <c r="G149" s="53" t="s">
        <v>1077</v>
      </c>
      <c r="H149" s="261">
        <v>1</v>
      </c>
      <c r="I149" s="258" t="s">
        <v>1078</v>
      </c>
      <c r="J149" s="269" t="s">
        <v>1096</v>
      </c>
      <c r="K149" s="267">
        <v>44187</v>
      </c>
      <c r="L149" s="267">
        <v>44552</v>
      </c>
      <c r="M149" s="268" t="s">
        <v>306</v>
      </c>
      <c r="N149" s="189">
        <v>1</v>
      </c>
      <c r="O149" s="152" t="s">
        <v>1168</v>
      </c>
      <c r="P149" s="189">
        <v>100</v>
      </c>
      <c r="Q149" s="198"/>
      <c r="R149" s="198"/>
      <c r="S149" s="198"/>
      <c r="T149" s="158"/>
      <c r="U149" s="108"/>
      <c r="V149" s="108"/>
      <c r="W149" s="158" t="s">
        <v>1254</v>
      </c>
      <c r="X149" s="237" t="s">
        <v>1122</v>
      </c>
      <c r="Y149" s="208" t="s">
        <v>1038</v>
      </c>
      <c r="Z149" s="225"/>
    </row>
    <row r="150" spans="1:26" ht="147.94999999999999" customHeight="1" x14ac:dyDescent="0.2">
      <c r="A150" s="50">
        <v>265</v>
      </c>
      <c r="B150" s="50">
        <v>2020</v>
      </c>
      <c r="C150" s="260">
        <v>239</v>
      </c>
      <c r="D150" s="261" t="s">
        <v>205</v>
      </c>
      <c r="E150" s="261" t="s">
        <v>1053</v>
      </c>
      <c r="F150" s="258" t="s">
        <v>1067</v>
      </c>
      <c r="G150" s="53" t="s">
        <v>1079</v>
      </c>
      <c r="H150" s="261">
        <v>1</v>
      </c>
      <c r="I150" s="258" t="s">
        <v>1080</v>
      </c>
      <c r="J150" s="269" t="s">
        <v>1097</v>
      </c>
      <c r="K150" s="267">
        <v>44187</v>
      </c>
      <c r="L150" s="267">
        <v>44552</v>
      </c>
      <c r="M150" s="268" t="s">
        <v>1105</v>
      </c>
      <c r="N150" s="189">
        <v>0.5</v>
      </c>
      <c r="O150" s="152" t="s">
        <v>1169</v>
      </c>
      <c r="P150" s="189">
        <v>50</v>
      </c>
      <c r="Q150" s="198"/>
      <c r="R150" s="198"/>
      <c r="S150" s="198"/>
      <c r="T150" s="158"/>
      <c r="U150" s="108"/>
      <c r="V150" s="108"/>
      <c r="W150" s="158" t="s">
        <v>1255</v>
      </c>
      <c r="X150" s="237" t="s">
        <v>1123</v>
      </c>
      <c r="Y150" s="208" t="s">
        <v>1038</v>
      </c>
      <c r="Z150" s="225"/>
    </row>
    <row r="151" spans="1:26" ht="256.5" x14ac:dyDescent="0.2">
      <c r="A151" s="50">
        <v>265</v>
      </c>
      <c r="B151" s="50">
        <v>2020</v>
      </c>
      <c r="C151" s="260">
        <v>239</v>
      </c>
      <c r="D151" s="261" t="s">
        <v>265</v>
      </c>
      <c r="E151" s="261" t="s">
        <v>1054</v>
      </c>
      <c r="F151" s="258" t="s">
        <v>1068</v>
      </c>
      <c r="G151" s="53" t="s">
        <v>1081</v>
      </c>
      <c r="H151" s="261">
        <v>1</v>
      </c>
      <c r="I151" s="258" t="s">
        <v>1082</v>
      </c>
      <c r="J151" s="269" t="s">
        <v>1098</v>
      </c>
      <c r="K151" s="267">
        <v>44187</v>
      </c>
      <c r="L151" s="267">
        <v>44552</v>
      </c>
      <c r="M151" s="268" t="s">
        <v>1106</v>
      </c>
      <c r="N151" s="189">
        <v>0.5</v>
      </c>
      <c r="O151" s="154" t="s">
        <v>1215</v>
      </c>
      <c r="P151" s="189">
        <v>50</v>
      </c>
      <c r="Q151" s="198"/>
      <c r="R151" s="198"/>
      <c r="S151" s="198"/>
      <c r="T151" s="158"/>
      <c r="U151" s="108"/>
      <c r="V151" s="108"/>
      <c r="W151" s="158" t="s">
        <v>1256</v>
      </c>
      <c r="X151" s="237" t="s">
        <v>1123</v>
      </c>
      <c r="Y151" s="208" t="s">
        <v>1038</v>
      </c>
      <c r="Z151" s="225"/>
    </row>
    <row r="152" spans="1:26" ht="273.95" customHeight="1" x14ac:dyDescent="0.2">
      <c r="A152" s="50">
        <v>265</v>
      </c>
      <c r="B152" s="50">
        <v>2020</v>
      </c>
      <c r="C152" s="260">
        <v>239</v>
      </c>
      <c r="D152" s="261" t="s">
        <v>265</v>
      </c>
      <c r="E152" s="261" t="s">
        <v>1055</v>
      </c>
      <c r="F152" s="258" t="s">
        <v>1069</v>
      </c>
      <c r="G152" s="53" t="s">
        <v>1083</v>
      </c>
      <c r="H152" s="261">
        <v>1</v>
      </c>
      <c r="I152" s="258" t="s">
        <v>1084</v>
      </c>
      <c r="J152" s="269" t="s">
        <v>1099</v>
      </c>
      <c r="K152" s="267">
        <v>44187</v>
      </c>
      <c r="L152" s="267">
        <v>44552</v>
      </c>
      <c r="M152" s="268" t="s">
        <v>1107</v>
      </c>
      <c r="N152" s="189">
        <v>0.06</v>
      </c>
      <c r="O152" s="154" t="s">
        <v>1216</v>
      </c>
      <c r="P152" s="189">
        <v>6</v>
      </c>
      <c r="Q152" s="198"/>
      <c r="R152" s="198"/>
      <c r="S152" s="198"/>
      <c r="T152" s="158"/>
      <c r="U152" s="108"/>
      <c r="V152" s="108"/>
      <c r="W152" s="276" t="s">
        <v>1257</v>
      </c>
      <c r="X152" s="237" t="s">
        <v>1130</v>
      </c>
      <c r="Y152" s="208" t="s">
        <v>1038</v>
      </c>
      <c r="Z152" s="225"/>
    </row>
    <row r="153" spans="1:26" ht="159.94999999999999" customHeight="1" x14ac:dyDescent="0.2">
      <c r="A153" s="50">
        <v>265</v>
      </c>
      <c r="B153" s="50">
        <v>2020</v>
      </c>
      <c r="C153" s="260">
        <v>239</v>
      </c>
      <c r="D153" s="261" t="s">
        <v>265</v>
      </c>
      <c r="E153" s="261" t="s">
        <v>1055</v>
      </c>
      <c r="F153" s="258" t="s">
        <v>1069</v>
      </c>
      <c r="G153" s="53" t="s">
        <v>1083</v>
      </c>
      <c r="H153" s="261">
        <v>2</v>
      </c>
      <c r="I153" s="258" t="s">
        <v>1085</v>
      </c>
      <c r="J153" s="269" t="s">
        <v>1097</v>
      </c>
      <c r="K153" s="267">
        <v>44187</v>
      </c>
      <c r="L153" s="267">
        <v>44552</v>
      </c>
      <c r="M153" s="268" t="s">
        <v>1105</v>
      </c>
      <c r="N153" s="189">
        <v>0.5</v>
      </c>
      <c r="O153" s="152" t="s">
        <v>1169</v>
      </c>
      <c r="P153" s="189">
        <v>50</v>
      </c>
      <c r="Q153" s="198"/>
      <c r="R153" s="198"/>
      <c r="S153" s="198"/>
      <c r="T153" s="158"/>
      <c r="U153" s="108"/>
      <c r="V153" s="108"/>
      <c r="W153" s="158" t="s">
        <v>1258</v>
      </c>
      <c r="X153" s="237" t="s">
        <v>1123</v>
      </c>
      <c r="Y153" s="208" t="s">
        <v>1038</v>
      </c>
      <c r="Z153" s="225"/>
    </row>
    <row r="154" spans="1:26" ht="147" customHeight="1" x14ac:dyDescent="0.2">
      <c r="A154" s="50">
        <v>265</v>
      </c>
      <c r="B154" s="50">
        <v>2020</v>
      </c>
      <c r="C154" s="260">
        <v>239</v>
      </c>
      <c r="D154" s="261" t="s">
        <v>265</v>
      </c>
      <c r="E154" s="261" t="s">
        <v>1056</v>
      </c>
      <c r="F154" s="258" t="s">
        <v>1070</v>
      </c>
      <c r="G154" s="53" t="s">
        <v>1083</v>
      </c>
      <c r="H154" s="261">
        <v>1</v>
      </c>
      <c r="I154" s="258" t="s">
        <v>1085</v>
      </c>
      <c r="J154" s="269" t="s">
        <v>1097</v>
      </c>
      <c r="K154" s="267">
        <v>44187</v>
      </c>
      <c r="L154" s="267">
        <v>44552</v>
      </c>
      <c r="M154" s="268" t="s">
        <v>1105</v>
      </c>
      <c r="N154" s="189">
        <v>0.5</v>
      </c>
      <c r="O154" s="152" t="s">
        <v>1169</v>
      </c>
      <c r="P154" s="189">
        <v>50</v>
      </c>
      <c r="Q154" s="198"/>
      <c r="R154" s="198"/>
      <c r="S154" s="198"/>
      <c r="T154" s="158"/>
      <c r="U154" s="108"/>
      <c r="V154" s="108"/>
      <c r="W154" s="158" t="s">
        <v>1255</v>
      </c>
      <c r="X154" s="237" t="s">
        <v>1123</v>
      </c>
      <c r="Y154" s="208" t="s">
        <v>1038</v>
      </c>
      <c r="Z154" s="225"/>
    </row>
    <row r="155" spans="1:26" ht="199.5" x14ac:dyDescent="0.2">
      <c r="A155" s="50">
        <v>265</v>
      </c>
      <c r="B155" s="50">
        <v>2020</v>
      </c>
      <c r="C155" s="260">
        <v>239</v>
      </c>
      <c r="D155" s="261" t="s">
        <v>265</v>
      </c>
      <c r="E155" s="261" t="s">
        <v>1057</v>
      </c>
      <c r="F155" s="258" t="s">
        <v>1071</v>
      </c>
      <c r="G155" s="53" t="s">
        <v>1086</v>
      </c>
      <c r="H155" s="261">
        <v>1</v>
      </c>
      <c r="I155" s="258" t="s">
        <v>1087</v>
      </c>
      <c r="J155" s="269" t="s">
        <v>1100</v>
      </c>
      <c r="K155" s="267">
        <v>44187</v>
      </c>
      <c r="L155" s="267">
        <v>44377</v>
      </c>
      <c r="M155" s="268" t="s">
        <v>1108</v>
      </c>
      <c r="N155" s="189">
        <v>0.5</v>
      </c>
      <c r="O155" s="154" t="s">
        <v>1146</v>
      </c>
      <c r="P155" s="189">
        <v>50</v>
      </c>
      <c r="Q155" s="198"/>
      <c r="R155" s="198"/>
      <c r="S155" s="198"/>
      <c r="T155" s="158"/>
      <c r="U155" s="108"/>
      <c r="V155" s="108"/>
      <c r="W155" s="158" t="s">
        <v>1256</v>
      </c>
      <c r="X155" s="237" t="s">
        <v>1123</v>
      </c>
      <c r="Y155" s="204" t="s">
        <v>1210</v>
      </c>
      <c r="Z155" s="225"/>
    </row>
    <row r="156" spans="1:26" ht="142.5" x14ac:dyDescent="0.2">
      <c r="A156" s="50">
        <v>265</v>
      </c>
      <c r="B156" s="50">
        <v>2020</v>
      </c>
      <c r="C156" s="260">
        <v>239</v>
      </c>
      <c r="D156" s="261" t="s">
        <v>265</v>
      </c>
      <c r="E156" s="261" t="s">
        <v>1058</v>
      </c>
      <c r="F156" s="258" t="s">
        <v>1072</v>
      </c>
      <c r="G156" s="53" t="s">
        <v>1088</v>
      </c>
      <c r="H156" s="261">
        <v>1</v>
      </c>
      <c r="I156" s="258" t="s">
        <v>1089</v>
      </c>
      <c r="J156" s="269" t="s">
        <v>1101</v>
      </c>
      <c r="K156" s="267">
        <v>44187</v>
      </c>
      <c r="L156" s="267">
        <v>44377</v>
      </c>
      <c r="M156" s="268" t="s">
        <v>1109</v>
      </c>
      <c r="N156" s="189">
        <v>0.5</v>
      </c>
      <c r="O156" s="154" t="s">
        <v>1147</v>
      </c>
      <c r="P156" s="189">
        <v>50</v>
      </c>
      <c r="Q156" s="198"/>
      <c r="R156" s="198"/>
      <c r="S156" s="198"/>
      <c r="T156" s="158"/>
      <c r="U156" s="108"/>
      <c r="V156" s="108"/>
      <c r="W156" s="158" t="s">
        <v>1259</v>
      </c>
      <c r="X156" s="237" t="s">
        <v>1123</v>
      </c>
      <c r="Y156" s="204" t="s">
        <v>1210</v>
      </c>
      <c r="Z156" s="225"/>
    </row>
    <row r="157" spans="1:26" ht="256.5" x14ac:dyDescent="0.2">
      <c r="A157" s="50">
        <v>265</v>
      </c>
      <c r="B157" s="50">
        <v>2020</v>
      </c>
      <c r="C157" s="260">
        <v>239</v>
      </c>
      <c r="D157" s="261" t="s">
        <v>265</v>
      </c>
      <c r="E157" s="261" t="s">
        <v>1059</v>
      </c>
      <c r="F157" s="258" t="s">
        <v>1073</v>
      </c>
      <c r="G157" s="53" t="s">
        <v>1090</v>
      </c>
      <c r="H157" s="261">
        <v>1</v>
      </c>
      <c r="I157" s="258" t="s">
        <v>1091</v>
      </c>
      <c r="J157" s="269" t="s">
        <v>1102</v>
      </c>
      <c r="K157" s="267">
        <v>44187</v>
      </c>
      <c r="L157" s="267">
        <v>44377</v>
      </c>
      <c r="M157" s="268" t="s">
        <v>1109</v>
      </c>
      <c r="N157" s="189">
        <v>0.5</v>
      </c>
      <c r="O157" s="154" t="s">
        <v>1148</v>
      </c>
      <c r="P157" s="189">
        <v>50</v>
      </c>
      <c r="Q157" s="198"/>
      <c r="R157" s="198"/>
      <c r="S157" s="198"/>
      <c r="T157" s="158"/>
      <c r="U157" s="108"/>
      <c r="V157" s="108"/>
      <c r="W157" s="158" t="s">
        <v>1260</v>
      </c>
      <c r="X157" s="237" t="s">
        <v>1130</v>
      </c>
      <c r="Y157" s="208" t="s">
        <v>1038</v>
      </c>
      <c r="Z157" s="225"/>
    </row>
    <row r="158" spans="1:26" ht="339" customHeight="1" x14ac:dyDescent="0.2">
      <c r="A158" s="50">
        <v>265</v>
      </c>
      <c r="B158" s="50">
        <v>2020</v>
      </c>
      <c r="C158" s="260">
        <v>239</v>
      </c>
      <c r="D158" s="261" t="s">
        <v>265</v>
      </c>
      <c r="E158" s="261" t="s">
        <v>1060</v>
      </c>
      <c r="F158" s="258" t="s">
        <v>1074</v>
      </c>
      <c r="G158" s="53" t="s">
        <v>1092</v>
      </c>
      <c r="H158" s="261">
        <v>1</v>
      </c>
      <c r="I158" s="258" t="s">
        <v>1093</v>
      </c>
      <c r="J158" s="269" t="s">
        <v>1103</v>
      </c>
      <c r="K158" s="267">
        <v>44187</v>
      </c>
      <c r="L158" s="267">
        <v>44377</v>
      </c>
      <c r="M158" s="268" t="s">
        <v>1110</v>
      </c>
      <c r="N158" s="189">
        <v>0.5</v>
      </c>
      <c r="O158" s="154" t="s">
        <v>1214</v>
      </c>
      <c r="P158" s="189">
        <v>50</v>
      </c>
      <c r="Q158" s="198"/>
      <c r="R158" s="198"/>
      <c r="S158" s="198"/>
      <c r="T158" s="158"/>
      <c r="U158" s="108"/>
      <c r="V158" s="108"/>
      <c r="W158" s="158" t="s">
        <v>1261</v>
      </c>
      <c r="X158" s="237" t="s">
        <v>1130</v>
      </c>
      <c r="Y158" s="204" t="s">
        <v>1210</v>
      </c>
      <c r="Z158" s="225"/>
    </row>
    <row r="159" spans="1:26" ht="122.1" customHeight="1" x14ac:dyDescent="0.2">
      <c r="A159" s="50">
        <v>265</v>
      </c>
      <c r="B159" s="50">
        <v>2020</v>
      </c>
      <c r="C159" s="260">
        <v>239</v>
      </c>
      <c r="D159" s="261" t="s">
        <v>265</v>
      </c>
      <c r="E159" s="261" t="s">
        <v>1061</v>
      </c>
      <c r="F159" s="258" t="s">
        <v>1075</v>
      </c>
      <c r="G159" s="53" t="s">
        <v>1094</v>
      </c>
      <c r="H159" s="261">
        <v>1</v>
      </c>
      <c r="I159" s="258" t="s">
        <v>1095</v>
      </c>
      <c r="J159" s="269" t="s">
        <v>1104</v>
      </c>
      <c r="K159" s="267">
        <v>44187</v>
      </c>
      <c r="L159" s="267">
        <v>44377</v>
      </c>
      <c r="M159" s="268" t="s">
        <v>1109</v>
      </c>
      <c r="N159" s="189">
        <v>0.37</v>
      </c>
      <c r="O159" s="154" t="s">
        <v>1148</v>
      </c>
      <c r="P159" s="189">
        <v>37</v>
      </c>
      <c r="Q159" s="198"/>
      <c r="R159" s="198"/>
      <c r="S159" s="198"/>
      <c r="T159" s="158"/>
      <c r="U159" s="108"/>
      <c r="V159" s="108"/>
      <c r="W159" s="158" t="s">
        <v>1262</v>
      </c>
      <c r="X159" s="237" t="s">
        <v>1122</v>
      </c>
      <c r="Y159" s="204" t="s">
        <v>1210</v>
      </c>
      <c r="Z159" s="225"/>
    </row>
    <row r="160" spans="1:26" ht="140.1" customHeight="1" x14ac:dyDescent="0.2">
      <c r="A160" s="50">
        <v>265</v>
      </c>
      <c r="B160" s="50">
        <v>2020</v>
      </c>
      <c r="C160" s="260">
        <v>239</v>
      </c>
      <c r="D160" s="261" t="s">
        <v>265</v>
      </c>
      <c r="E160" s="261" t="s">
        <v>1062</v>
      </c>
      <c r="F160" s="258" t="s">
        <v>1076</v>
      </c>
      <c r="G160" s="53" t="s">
        <v>1094</v>
      </c>
      <c r="H160" s="261">
        <v>1</v>
      </c>
      <c r="I160" s="258" t="s">
        <v>1095</v>
      </c>
      <c r="J160" s="269" t="s">
        <v>1104</v>
      </c>
      <c r="K160" s="267">
        <v>44187</v>
      </c>
      <c r="L160" s="267">
        <v>44377</v>
      </c>
      <c r="M160" s="268" t="s">
        <v>1109</v>
      </c>
      <c r="N160" s="189">
        <v>0.37</v>
      </c>
      <c r="O160" s="154" t="s">
        <v>1148</v>
      </c>
      <c r="P160" s="189">
        <v>37</v>
      </c>
      <c r="Q160" s="198"/>
      <c r="R160" s="198"/>
      <c r="S160" s="198"/>
      <c r="T160" s="158"/>
      <c r="U160" s="108"/>
      <c r="V160" s="108"/>
      <c r="W160" s="158" t="s">
        <v>1262</v>
      </c>
      <c r="X160" s="237" t="s">
        <v>1122</v>
      </c>
      <c r="Y160" s="204" t="s">
        <v>1210</v>
      </c>
      <c r="Z160" s="225"/>
    </row>
  </sheetData>
  <autoFilter ref="A1:AB160">
    <filterColumn colId="21">
      <filters blank="1">
        <filter val="CUMPLIDA PARCIALMENTE"/>
        <filter val="EN AVANCE"/>
        <filter val="SIN AVANCE"/>
      </filters>
    </filterColumn>
  </autoFilter>
  <customSheetViews>
    <customSheetView guid="{6AFCAC8B-A841-4A88-AE27-7E0BC6788F79}" scale="70" filter="1" showAutoFilter="1" hiddenColumns="1" topLeftCell="S1">
      <selection activeCell="T90" sqref="T90"/>
      <pageMargins left="0.7" right="0.7" top="0.75" bottom="0.75" header="0.3" footer="0.3"/>
      <pageSetup orientation="portrait" verticalDpi="0" r:id="rId1"/>
      <autoFilter ref="A1:X145">
        <filterColumn colId="21">
          <filters>
            <filter val="EDWAR JATIVA"/>
          </filters>
        </filterColumn>
      </autoFilter>
    </customSheetView>
    <customSheetView guid="{01E592A0-6765-4A2C-9A33-F0516A058E01}" scale="70" hiddenColumns="1" topLeftCell="C1">
      <pane xSplit="4" ySplit="75" topLeftCell="T77" activePane="bottomRight" state="frozen"/>
      <selection pane="bottomRight" activeCell="U2" sqref="U2"/>
      <pageMargins left="0.7" right="0.7" top="0.75" bottom="0.75" header="0.3" footer="0.3"/>
      <pageSetup orientation="portrait" verticalDpi="0" r:id="rId2"/>
    </customSheetView>
    <customSheetView guid="{8D1CCCD6-6755-4690-93A6-760A3802FA42}" scale="69" filter="1" showAutoFilter="1" hiddenColumns="1" topLeftCell="S48">
      <selection activeCell="U48" sqref="U48"/>
      <pageMargins left="0.7" right="0.7" top="0.75" bottom="0.75" header="0.3" footer="0.3"/>
      <pageSetup orientation="portrait" verticalDpi="0" r:id="rId3"/>
      <autoFilter ref="A1:X145">
        <filterColumn colId="20">
          <customFilters>
            <customFilter operator="notEqual" val=" "/>
          </customFilters>
        </filterColumn>
        <filterColumn colId="21">
          <filters>
            <filter val="WILLIAM RODRIGUEZ"/>
          </filters>
        </filterColumn>
      </autoFilter>
    </customSheetView>
    <customSheetView guid="{9711534B-D645-9241-9619-603EC52A61D7}" scale="62" showAutoFilter="1" hiddenColumns="1">
      <pane xSplit="6" ySplit="1" topLeftCell="J3" activePane="bottomRight" state="frozen"/>
      <selection pane="bottomRight" activeCell="R6" sqref="R6"/>
      <pageMargins left="0.7" right="0.7" top="0.75" bottom="0.75" header="0.3" footer="0.3"/>
      <pageSetup orientation="portrait" verticalDpi="0" r:id="rId4"/>
      <autoFilter ref="A1:X145"/>
    </customSheetView>
    <customSheetView guid="{290A9179-4646-4C4A-976D-424A9FED2221}" scale="60" showAutoFilter="1" hiddenColumns="1" topLeftCell="C1">
      <pane xSplit="4" ySplit="144" topLeftCell="T149" activePane="bottomRight" state="frozen"/>
      <selection pane="bottomRight" activeCell="F2" sqref="F2"/>
      <pageMargins left="0.7" right="0.7" top="0.75" bottom="0.75" header="0.3" footer="0.3"/>
      <pageSetup orientation="portrait" verticalDpi="0" r:id="rId5"/>
      <autoFilter ref="A1:X145"/>
    </customSheetView>
  </customSheetViews>
  <dataValidations count="6">
    <dataValidation type="textLength" allowBlank="1" showInputMessage="1" showErrorMessage="1" errorTitle="Entrada no válida" error="Escriba un texto  Maximo 20 Caracteres" promptTitle="Cualquier contenido Maximo 20 Caracteres" sqref="F143:F145">
      <formula1>0</formula1>
      <formula2>20</formula2>
    </dataValidation>
    <dataValidation type="whole" allowBlank="1" showInputMessage="1" showErrorMessage="1" errorTitle="Entrada no válida" error="Por favor escriba un número entero" promptTitle="Escriba un número entero en esta casilla" sqref="H146:H160">
      <formula1>-999</formula1>
      <formula2>999</formula2>
    </dataValidation>
    <dataValidation type="textLength" allowBlank="1" showInputMessage="1" showErrorMessage="1" errorTitle="Entrada no válida" error="Escriba un texto  Maximo 500 Caracteres" promptTitle="Cualquier contenido Maximo 500 Caracteres" sqref="G146:G160 I146:I160">
      <formula1>0</formula1>
      <formula2>500</formula2>
    </dataValidation>
    <dataValidation type="textLength" allowBlank="1" showInputMessage="1" showErrorMessage="1" errorTitle="Entrada no válida" error="Escriba un texto  Maximo 200 Caracteres" promptTitle="Cualquier contenido Maximo 200 Caracteres" sqref="J146:J160">
      <formula1>0</formula1>
      <formula2>200</formula2>
    </dataValidation>
    <dataValidation type="date" allowBlank="1" showInputMessage="1" errorTitle="Entrada no válida" error="Por favor escriba una fecha válida (AAAA/MM/DD)" promptTitle="Ingrese una fecha (AAAA/MM/DD)" sqref="K146:L160">
      <formula1>1900/1/1</formula1>
      <formula2>3000/1/1</formula2>
    </dataValidation>
    <dataValidation type="textLength" allowBlank="1" showInputMessage="1" showErrorMessage="1" errorTitle="Entrada no válida" error="Escriba un texto  Maximo 500 Caracteres" promptTitle="Cualquier contenido Maximo 500 Caracteres" sqref="W151 W155">
      <formula1>0</formula1>
      <formula2>1000</formula2>
    </dataValidation>
  </dataValidation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R31"/>
  <sheetViews>
    <sheetView topLeftCell="A3" zoomScaleNormal="106" workbookViewId="0">
      <pane xSplit="3" ySplit="2" topLeftCell="D5" activePane="bottomRight" state="frozen"/>
      <selection activeCell="A3" sqref="A3"/>
      <selection pane="topRight" activeCell="D3" sqref="D3"/>
      <selection pane="bottomLeft" activeCell="A5" sqref="A5"/>
      <selection pane="bottomRight" activeCell="H3" sqref="H1:M1048576"/>
    </sheetView>
  </sheetViews>
  <sheetFormatPr baseColWidth="10" defaultColWidth="11.42578125" defaultRowHeight="11.25" x14ac:dyDescent="0.2"/>
  <cols>
    <col min="1" max="1" width="1.42578125" style="111" customWidth="1"/>
    <col min="2" max="2" width="16.85546875" style="111" customWidth="1"/>
    <col min="3" max="3" width="17.42578125" style="111" customWidth="1"/>
    <col min="4" max="4" width="16.85546875" style="111" customWidth="1"/>
    <col min="5" max="5" width="11.140625" style="112" customWidth="1"/>
    <col min="6" max="6" width="10" style="112" customWidth="1"/>
    <col min="7" max="7" width="15.7109375" style="112" customWidth="1"/>
    <col min="8" max="8" width="39.140625" style="111" hidden="1" customWidth="1"/>
    <col min="9" max="9" width="43" style="111" hidden="1" customWidth="1"/>
    <col min="10" max="10" width="32.42578125" style="111" hidden="1" customWidth="1"/>
    <col min="11" max="11" width="37.28515625" style="111" hidden="1" customWidth="1"/>
    <col min="12" max="12" width="12.28515625" style="148" hidden="1" customWidth="1"/>
    <col min="13" max="13" width="12.28515625" style="111" hidden="1" customWidth="1"/>
    <col min="14" max="14" width="32.42578125" style="111" customWidth="1"/>
    <col min="15" max="15" width="37.28515625" style="111" customWidth="1"/>
    <col min="16" max="17" width="12.28515625" style="148" customWidth="1"/>
    <col min="18" max="18" width="14.85546875" style="111" customWidth="1"/>
    <col min="19" max="16384" width="11.42578125" style="111"/>
  </cols>
  <sheetData>
    <row r="2" spans="2:18" ht="12" thickBot="1" x14ac:dyDescent="0.25"/>
    <row r="3" spans="2:18" ht="12" thickBot="1" x14ac:dyDescent="0.25">
      <c r="B3" s="113" t="s">
        <v>998</v>
      </c>
      <c r="C3" s="114"/>
      <c r="D3" s="115"/>
      <c r="E3" s="116"/>
      <c r="F3" s="116"/>
      <c r="G3" s="116"/>
      <c r="H3" s="115"/>
      <c r="I3" s="115"/>
      <c r="J3" s="115"/>
      <c r="K3" s="115"/>
      <c r="L3" s="149"/>
      <c r="M3" s="115"/>
      <c r="N3" s="115"/>
      <c r="O3" s="115"/>
      <c r="P3" s="149"/>
      <c r="Q3" s="149"/>
    </row>
    <row r="4" spans="2:18" ht="51" customHeight="1" thickBot="1" x14ac:dyDescent="0.25">
      <c r="B4" s="117" t="s">
        <v>8</v>
      </c>
      <c r="C4" s="118" t="s">
        <v>9</v>
      </c>
      <c r="D4" s="119" t="s">
        <v>10</v>
      </c>
      <c r="E4" s="119" t="s">
        <v>11</v>
      </c>
      <c r="F4" s="119" t="s">
        <v>12</v>
      </c>
      <c r="G4" s="119" t="s">
        <v>175</v>
      </c>
      <c r="H4" s="120" t="s">
        <v>13</v>
      </c>
      <c r="I4" s="121" t="s">
        <v>183</v>
      </c>
      <c r="J4" s="228" t="s">
        <v>695</v>
      </c>
      <c r="K4" s="120" t="s">
        <v>1131</v>
      </c>
      <c r="L4" s="120" t="s">
        <v>771</v>
      </c>
      <c r="M4" s="121" t="s">
        <v>790</v>
      </c>
      <c r="N4" s="231" t="s">
        <v>1113</v>
      </c>
      <c r="O4" s="232" t="s">
        <v>1114</v>
      </c>
      <c r="P4" s="232" t="s">
        <v>771</v>
      </c>
      <c r="Q4" s="233" t="s">
        <v>1115</v>
      </c>
    </row>
    <row r="5" spans="2:18" ht="128.1" customHeight="1" x14ac:dyDescent="0.2">
      <c r="B5" s="293" t="s">
        <v>14</v>
      </c>
      <c r="C5" s="282" t="s">
        <v>15</v>
      </c>
      <c r="D5" s="282" t="s">
        <v>16</v>
      </c>
      <c r="E5" s="59">
        <v>43810</v>
      </c>
      <c r="F5" s="59">
        <v>43951</v>
      </c>
      <c r="G5" s="59">
        <v>44104</v>
      </c>
      <c r="H5" s="45" t="s">
        <v>177</v>
      </c>
      <c r="I5" s="176" t="s">
        <v>776</v>
      </c>
      <c r="J5" s="167" t="s">
        <v>796</v>
      </c>
      <c r="K5" s="160" t="s">
        <v>851</v>
      </c>
      <c r="L5" s="8" t="s">
        <v>926</v>
      </c>
      <c r="M5" s="220" t="s">
        <v>1038</v>
      </c>
      <c r="N5" s="278" t="s">
        <v>1149</v>
      </c>
      <c r="O5" s="251" t="s">
        <v>1198</v>
      </c>
      <c r="P5" s="8" t="s">
        <v>1127</v>
      </c>
      <c r="Q5" s="254" t="s">
        <v>710</v>
      </c>
      <c r="R5" s="285" t="s">
        <v>1193</v>
      </c>
    </row>
    <row r="6" spans="2:18" ht="129" customHeight="1" x14ac:dyDescent="0.2">
      <c r="B6" s="294"/>
      <c r="C6" s="283" t="s">
        <v>17</v>
      </c>
      <c r="D6" s="283" t="s">
        <v>627</v>
      </c>
      <c r="E6" s="46">
        <v>43810</v>
      </c>
      <c r="F6" s="46">
        <v>43951</v>
      </c>
      <c r="G6" s="46">
        <v>44104</v>
      </c>
      <c r="H6" s="57" t="s">
        <v>999</v>
      </c>
      <c r="I6" s="165" t="s">
        <v>777</v>
      </c>
      <c r="J6" s="179" t="s">
        <v>797</v>
      </c>
      <c r="K6" s="57" t="s">
        <v>1000</v>
      </c>
      <c r="L6" s="123" t="s">
        <v>926</v>
      </c>
      <c r="M6" s="211" t="s">
        <v>710</v>
      </c>
      <c r="N6" s="279" t="s">
        <v>1116</v>
      </c>
      <c r="O6" s="57"/>
      <c r="P6" s="123"/>
      <c r="Q6" s="123"/>
    </row>
    <row r="7" spans="2:18" ht="84" customHeight="1" x14ac:dyDescent="0.2">
      <c r="B7" s="294"/>
      <c r="C7" s="283" t="s">
        <v>18</v>
      </c>
      <c r="D7" s="283" t="s">
        <v>19</v>
      </c>
      <c r="E7" s="46">
        <v>43922</v>
      </c>
      <c r="F7" s="46">
        <v>44012</v>
      </c>
      <c r="G7" s="46">
        <v>44134</v>
      </c>
      <c r="H7" s="2" t="s">
        <v>178</v>
      </c>
      <c r="I7" s="177" t="s">
        <v>778</v>
      </c>
      <c r="J7" s="169" t="s">
        <v>1001</v>
      </c>
      <c r="K7" s="2" t="s">
        <v>840</v>
      </c>
      <c r="L7" s="123" t="s">
        <v>926</v>
      </c>
      <c r="M7" s="218" t="s">
        <v>1037</v>
      </c>
      <c r="N7" s="280" t="s">
        <v>1150</v>
      </c>
      <c r="O7" s="2" t="s">
        <v>1199</v>
      </c>
      <c r="P7" s="123" t="s">
        <v>1127</v>
      </c>
      <c r="Q7" s="252" t="s">
        <v>1037</v>
      </c>
    </row>
    <row r="8" spans="2:18" ht="90.95" customHeight="1" x14ac:dyDescent="0.2">
      <c r="B8" s="294"/>
      <c r="C8" s="283" t="s">
        <v>21</v>
      </c>
      <c r="D8" s="283" t="s">
        <v>22</v>
      </c>
      <c r="E8" s="123">
        <v>43952</v>
      </c>
      <c r="F8" s="123">
        <v>43982</v>
      </c>
      <c r="G8" s="123">
        <v>44196</v>
      </c>
      <c r="H8" s="4" t="s">
        <v>23</v>
      </c>
      <c r="I8" s="164" t="s">
        <v>779</v>
      </c>
      <c r="J8" s="169" t="s">
        <v>798</v>
      </c>
      <c r="K8" s="2" t="s">
        <v>843</v>
      </c>
      <c r="L8" s="123" t="s">
        <v>926</v>
      </c>
      <c r="M8" s="218" t="s">
        <v>1037</v>
      </c>
      <c r="N8" s="280" t="s">
        <v>1151</v>
      </c>
      <c r="O8" s="2" t="s">
        <v>1200</v>
      </c>
      <c r="P8" s="123" t="s">
        <v>1127</v>
      </c>
      <c r="Q8" s="252" t="s">
        <v>1037</v>
      </c>
    </row>
    <row r="9" spans="2:18" ht="95.1" customHeight="1" thickBot="1" x14ac:dyDescent="0.25">
      <c r="B9" s="295"/>
      <c r="C9" s="284" t="s">
        <v>24</v>
      </c>
      <c r="D9" s="284" t="s">
        <v>626</v>
      </c>
      <c r="E9" s="124">
        <v>43983</v>
      </c>
      <c r="F9" s="124">
        <v>44196</v>
      </c>
      <c r="G9" s="124">
        <v>44316</v>
      </c>
      <c r="H9" s="5" t="s">
        <v>23</v>
      </c>
      <c r="I9" s="178" t="s">
        <v>780</v>
      </c>
      <c r="J9" s="170" t="s">
        <v>799</v>
      </c>
      <c r="K9" s="5" t="s">
        <v>844</v>
      </c>
      <c r="L9" s="124" t="s">
        <v>926</v>
      </c>
      <c r="M9" s="219" t="s">
        <v>1037</v>
      </c>
      <c r="N9" s="281" t="s">
        <v>1152</v>
      </c>
      <c r="O9" s="5" t="s">
        <v>1201</v>
      </c>
      <c r="P9" s="124" t="s">
        <v>1127</v>
      </c>
      <c r="Q9" s="253" t="s">
        <v>1038</v>
      </c>
    </row>
    <row r="10" spans="2:18" ht="12" thickBot="1" x14ac:dyDescent="0.25">
      <c r="B10" s="125"/>
      <c r="C10" s="126"/>
      <c r="D10" s="126"/>
      <c r="E10" s="6"/>
      <c r="F10" s="127"/>
      <c r="G10" s="6"/>
      <c r="H10" s="7"/>
      <c r="I10" s="128"/>
      <c r="J10" s="7"/>
      <c r="K10" s="7"/>
      <c r="L10" s="6"/>
      <c r="M10" s="7"/>
      <c r="N10" s="7"/>
      <c r="O10" s="7"/>
      <c r="P10" s="6"/>
      <c r="Q10" s="6"/>
    </row>
    <row r="11" spans="2:18" ht="14.1" customHeight="1" thickBot="1" x14ac:dyDescent="0.25">
      <c r="B11" s="129" t="s">
        <v>26</v>
      </c>
      <c r="C11" s="130"/>
      <c r="D11" s="131"/>
      <c r="E11" s="116"/>
      <c r="F11" s="116"/>
      <c r="G11" s="116"/>
      <c r="H11" s="115"/>
      <c r="I11" s="115"/>
      <c r="J11" s="115"/>
      <c r="K11" s="115"/>
      <c r="L11" s="149"/>
      <c r="M11" s="115"/>
      <c r="N11" s="115"/>
      <c r="O11" s="115"/>
      <c r="P11" s="149"/>
      <c r="Q11" s="149"/>
    </row>
    <row r="12" spans="2:18" ht="50.1" customHeight="1" thickBot="1" x14ac:dyDescent="0.25">
      <c r="B12" s="117" t="s">
        <v>8</v>
      </c>
      <c r="C12" s="118" t="s">
        <v>9</v>
      </c>
      <c r="D12" s="119" t="s">
        <v>10</v>
      </c>
      <c r="E12" s="119" t="s">
        <v>11</v>
      </c>
      <c r="F12" s="119" t="s">
        <v>12</v>
      </c>
      <c r="G12" s="119" t="s">
        <v>175</v>
      </c>
      <c r="H12" s="119" t="s">
        <v>13</v>
      </c>
      <c r="I12" s="121" t="s">
        <v>176</v>
      </c>
      <c r="J12" s="228" t="s">
        <v>13</v>
      </c>
      <c r="K12" s="120" t="s">
        <v>775</v>
      </c>
      <c r="L12" s="120" t="s">
        <v>771</v>
      </c>
      <c r="M12" s="121" t="s">
        <v>790</v>
      </c>
      <c r="N12" s="180" t="s">
        <v>1113</v>
      </c>
      <c r="O12" s="122" t="s">
        <v>1114</v>
      </c>
      <c r="P12" s="122" t="s">
        <v>771</v>
      </c>
      <c r="Q12" s="143" t="s">
        <v>1115</v>
      </c>
    </row>
    <row r="13" spans="2:18" ht="126" customHeight="1" x14ac:dyDescent="0.2">
      <c r="B13" s="293" t="s">
        <v>27</v>
      </c>
      <c r="C13" s="43" t="s">
        <v>28</v>
      </c>
      <c r="D13" s="43" t="s">
        <v>29</v>
      </c>
      <c r="E13" s="132">
        <v>43815</v>
      </c>
      <c r="F13" s="8">
        <v>43951</v>
      </c>
      <c r="G13" s="8">
        <v>44104</v>
      </c>
      <c r="H13" s="43" t="s">
        <v>1002</v>
      </c>
      <c r="I13" s="163" t="s">
        <v>776</v>
      </c>
      <c r="J13" s="167" t="s">
        <v>1003</v>
      </c>
      <c r="K13" s="45" t="s">
        <v>1004</v>
      </c>
      <c r="L13" s="8" t="s">
        <v>1005</v>
      </c>
      <c r="M13" s="212" t="s">
        <v>710</v>
      </c>
      <c r="N13" s="167" t="s">
        <v>1116</v>
      </c>
      <c r="O13" s="45"/>
      <c r="P13" s="8"/>
      <c r="Q13" s="202"/>
    </row>
    <row r="14" spans="2:18" ht="117" customHeight="1" x14ac:dyDescent="0.2">
      <c r="B14" s="294"/>
      <c r="C14" s="56" t="s">
        <v>30</v>
      </c>
      <c r="D14" s="56" t="s">
        <v>31</v>
      </c>
      <c r="E14" s="3">
        <v>43862</v>
      </c>
      <c r="F14" s="123">
        <v>43951</v>
      </c>
      <c r="G14" s="3">
        <v>44104</v>
      </c>
      <c r="H14" s="1" t="s">
        <v>686</v>
      </c>
      <c r="I14" s="164" t="s">
        <v>781</v>
      </c>
      <c r="J14" s="168" t="s">
        <v>800</v>
      </c>
      <c r="K14" s="2" t="s">
        <v>1270</v>
      </c>
      <c r="L14" s="123" t="s">
        <v>1005</v>
      </c>
      <c r="M14" s="211" t="s">
        <v>710</v>
      </c>
      <c r="N14" s="168" t="s">
        <v>1116</v>
      </c>
      <c r="O14" s="2"/>
      <c r="P14" s="123"/>
      <c r="Q14" s="203"/>
    </row>
    <row r="15" spans="2:18" ht="360" x14ac:dyDescent="0.2">
      <c r="B15" s="294"/>
      <c r="C15" s="58" t="s">
        <v>32</v>
      </c>
      <c r="D15" s="58" t="s">
        <v>19</v>
      </c>
      <c r="E15" s="123">
        <v>43891</v>
      </c>
      <c r="F15" s="123">
        <v>44012</v>
      </c>
      <c r="G15" s="123">
        <v>44196</v>
      </c>
      <c r="H15" s="133" t="s">
        <v>1271</v>
      </c>
      <c r="I15" s="165" t="s">
        <v>782</v>
      </c>
      <c r="J15" s="169" t="s">
        <v>1006</v>
      </c>
      <c r="K15" s="2" t="s">
        <v>852</v>
      </c>
      <c r="L15" s="145" t="s">
        <v>1005</v>
      </c>
      <c r="M15" s="217" t="s">
        <v>1038</v>
      </c>
      <c r="N15" s="280" t="s">
        <v>1153</v>
      </c>
      <c r="O15" s="280" t="s">
        <v>1269</v>
      </c>
      <c r="P15" s="145" t="s">
        <v>1005</v>
      </c>
      <c r="Q15" s="217" t="s">
        <v>1038</v>
      </c>
    </row>
    <row r="16" spans="2:18" ht="111" customHeight="1" thickBot="1" x14ac:dyDescent="0.25">
      <c r="B16" s="295"/>
      <c r="C16" s="61" t="s">
        <v>24</v>
      </c>
      <c r="D16" s="292" t="s">
        <v>25</v>
      </c>
      <c r="E16" s="124">
        <v>44012</v>
      </c>
      <c r="F16" s="124">
        <v>44196</v>
      </c>
      <c r="G16" s="124">
        <v>44316</v>
      </c>
      <c r="H16" s="134"/>
      <c r="I16" s="166" t="s">
        <v>783</v>
      </c>
      <c r="J16" s="170" t="s">
        <v>799</v>
      </c>
      <c r="K16" s="171" t="s">
        <v>1007</v>
      </c>
      <c r="L16" s="124" t="s">
        <v>1005</v>
      </c>
      <c r="M16" s="216" t="s">
        <v>1037</v>
      </c>
      <c r="N16" s="281" t="s">
        <v>1129</v>
      </c>
      <c r="O16" s="281" t="s">
        <v>1268</v>
      </c>
      <c r="P16" s="124" t="s">
        <v>1005</v>
      </c>
      <c r="Q16" s="216" t="s">
        <v>1037</v>
      </c>
    </row>
    <row r="17" spans="2:17" ht="12" thickBot="1" x14ac:dyDescent="0.25">
      <c r="B17" s="125"/>
      <c r="C17" s="125"/>
      <c r="D17" s="135"/>
      <c r="E17" s="136"/>
      <c r="F17" s="137"/>
      <c r="G17" s="6"/>
      <c r="H17" s="138"/>
      <c r="I17" s="139"/>
      <c r="J17" s="138"/>
      <c r="K17" s="138"/>
      <c r="L17" s="127"/>
      <c r="M17" s="138"/>
      <c r="N17" s="138"/>
      <c r="O17" s="138"/>
      <c r="P17" s="127"/>
      <c r="Q17" s="127"/>
    </row>
    <row r="18" spans="2:17" ht="12" thickBot="1" x14ac:dyDescent="0.25">
      <c r="B18" s="140" t="s">
        <v>33</v>
      </c>
      <c r="C18" s="141"/>
      <c r="F18" s="142"/>
    </row>
    <row r="19" spans="2:17" ht="54.95" customHeight="1" thickBot="1" x14ac:dyDescent="0.25">
      <c r="B19" s="117" t="s">
        <v>8</v>
      </c>
      <c r="C19" s="118" t="s">
        <v>9</v>
      </c>
      <c r="D19" s="119" t="s">
        <v>10</v>
      </c>
      <c r="E19" s="119" t="s">
        <v>11</v>
      </c>
      <c r="F19" s="119" t="s">
        <v>12</v>
      </c>
      <c r="G19" s="119" t="s">
        <v>175</v>
      </c>
      <c r="H19" s="119" t="s">
        <v>13</v>
      </c>
      <c r="I19" s="121" t="s">
        <v>183</v>
      </c>
      <c r="J19" s="228" t="s">
        <v>13</v>
      </c>
      <c r="K19" s="120" t="s">
        <v>775</v>
      </c>
      <c r="L19" s="120" t="s">
        <v>771</v>
      </c>
      <c r="M19" s="121" t="s">
        <v>790</v>
      </c>
      <c r="N19" s="180" t="s">
        <v>1113</v>
      </c>
      <c r="O19" s="122" t="s">
        <v>1114</v>
      </c>
      <c r="P19" s="122" t="s">
        <v>771</v>
      </c>
      <c r="Q19" s="143" t="s">
        <v>1115</v>
      </c>
    </row>
    <row r="20" spans="2:17" ht="95.1" customHeight="1" x14ac:dyDescent="0.2">
      <c r="B20" s="293" t="s">
        <v>34</v>
      </c>
      <c r="C20" s="60" t="s">
        <v>35</v>
      </c>
      <c r="D20" s="144" t="s">
        <v>36</v>
      </c>
      <c r="E20" s="59">
        <v>43815</v>
      </c>
      <c r="F20" s="59">
        <v>43921</v>
      </c>
      <c r="G20" s="59" t="s">
        <v>37</v>
      </c>
      <c r="H20" s="60" t="s">
        <v>38</v>
      </c>
      <c r="I20" s="182" t="s">
        <v>784</v>
      </c>
      <c r="J20" s="172" t="s">
        <v>47</v>
      </c>
      <c r="K20" s="60"/>
      <c r="L20" s="144"/>
      <c r="M20" s="213" t="s">
        <v>710</v>
      </c>
      <c r="N20" s="172" t="s">
        <v>1117</v>
      </c>
      <c r="O20" s="60"/>
      <c r="P20" s="144"/>
      <c r="Q20" s="229"/>
    </row>
    <row r="21" spans="2:17" ht="54.95" customHeight="1" x14ac:dyDescent="0.2">
      <c r="B21" s="294"/>
      <c r="C21" s="58" t="s">
        <v>39</v>
      </c>
      <c r="D21" s="145" t="s">
        <v>40</v>
      </c>
      <c r="E21" s="46">
        <v>43815</v>
      </c>
      <c r="F21" s="46">
        <v>43981</v>
      </c>
      <c r="G21" s="46" t="s">
        <v>37</v>
      </c>
      <c r="H21" s="58" t="s">
        <v>41</v>
      </c>
      <c r="I21" s="162" t="s">
        <v>785</v>
      </c>
      <c r="J21" s="173" t="s">
        <v>47</v>
      </c>
      <c r="K21" s="58"/>
      <c r="L21" s="145"/>
      <c r="M21" s="214" t="s">
        <v>710</v>
      </c>
      <c r="N21" s="173" t="s">
        <v>1117</v>
      </c>
      <c r="O21" s="58"/>
      <c r="P21" s="145"/>
      <c r="Q21" s="230"/>
    </row>
    <row r="22" spans="2:17" ht="93.95" customHeight="1" x14ac:dyDescent="0.2">
      <c r="B22" s="294"/>
      <c r="C22" s="58" t="s">
        <v>42</v>
      </c>
      <c r="D22" s="145" t="s">
        <v>43</v>
      </c>
      <c r="E22" s="46">
        <v>43891</v>
      </c>
      <c r="F22" s="46">
        <v>44012</v>
      </c>
      <c r="G22" s="46">
        <v>44073</v>
      </c>
      <c r="H22" s="58" t="s">
        <v>179</v>
      </c>
      <c r="I22" s="162" t="s">
        <v>786</v>
      </c>
      <c r="J22" s="174" t="s">
        <v>793</v>
      </c>
      <c r="K22" s="181" t="s">
        <v>830</v>
      </c>
      <c r="L22" s="145" t="s">
        <v>1008</v>
      </c>
      <c r="M22" s="214" t="s">
        <v>710</v>
      </c>
      <c r="N22" s="174" t="s">
        <v>1116</v>
      </c>
      <c r="O22" s="181"/>
      <c r="P22" s="145"/>
      <c r="Q22" s="230"/>
    </row>
    <row r="23" spans="2:17" ht="68.099999999999994" customHeight="1" x14ac:dyDescent="0.2">
      <c r="B23" s="294"/>
      <c r="C23" s="58" t="s">
        <v>44</v>
      </c>
      <c r="D23" s="145" t="s">
        <v>45</v>
      </c>
      <c r="E23" s="46">
        <v>43952</v>
      </c>
      <c r="F23" s="46">
        <v>44042</v>
      </c>
      <c r="G23" s="46">
        <v>44043</v>
      </c>
      <c r="H23" s="58" t="s">
        <v>188</v>
      </c>
      <c r="I23" s="162" t="s">
        <v>787</v>
      </c>
      <c r="J23" s="173" t="s">
        <v>794</v>
      </c>
      <c r="K23" s="58"/>
      <c r="L23" s="145"/>
      <c r="M23" s="214" t="s">
        <v>710</v>
      </c>
      <c r="N23" s="173" t="s">
        <v>1117</v>
      </c>
      <c r="O23" s="58"/>
      <c r="P23" s="145"/>
      <c r="Q23" s="230"/>
    </row>
    <row r="24" spans="2:17" ht="104.1" customHeight="1" thickBot="1" x14ac:dyDescent="0.25">
      <c r="B24" s="295"/>
      <c r="C24" s="61" t="s">
        <v>46</v>
      </c>
      <c r="D24" s="146" t="s">
        <v>45</v>
      </c>
      <c r="E24" s="47">
        <v>44012</v>
      </c>
      <c r="F24" s="47">
        <v>44196</v>
      </c>
      <c r="G24" s="47">
        <v>44196</v>
      </c>
      <c r="H24" s="61" t="s">
        <v>687</v>
      </c>
      <c r="I24" s="183" t="s">
        <v>788</v>
      </c>
      <c r="J24" s="175" t="s">
        <v>795</v>
      </c>
      <c r="K24" s="61"/>
      <c r="L24" s="146"/>
      <c r="M24" s="215" t="s">
        <v>710</v>
      </c>
      <c r="N24" s="175" t="s">
        <v>1117</v>
      </c>
      <c r="O24" s="61"/>
      <c r="P24" s="146"/>
      <c r="Q24" s="277"/>
    </row>
    <row r="25" spans="2:17" x14ac:dyDescent="0.2">
      <c r="B25" s="147"/>
      <c r="C25" s="147"/>
      <c r="D25" s="147"/>
      <c r="E25" s="142"/>
      <c r="F25" s="142"/>
      <c r="G25" s="142"/>
      <c r="H25" s="147"/>
      <c r="I25" s="147"/>
      <c r="J25" s="147"/>
      <c r="K25" s="147"/>
      <c r="L25" s="150"/>
      <c r="M25" s="147"/>
      <c r="N25" s="147"/>
      <c r="O25" s="147"/>
      <c r="P25" s="150"/>
      <c r="Q25" s="150"/>
    </row>
    <row r="26" spans="2:17" x14ac:dyDescent="0.2">
      <c r="B26" s="147"/>
      <c r="C26" s="147"/>
      <c r="D26" s="147"/>
      <c r="E26" s="142"/>
      <c r="F26" s="142"/>
      <c r="G26" s="142"/>
      <c r="H26" s="147"/>
      <c r="I26" s="147"/>
      <c r="J26" s="147"/>
      <c r="K26" s="147"/>
      <c r="L26" s="150"/>
      <c r="M26" s="147"/>
      <c r="N26" s="147"/>
      <c r="O26" s="147"/>
      <c r="P26" s="150"/>
      <c r="Q26" s="150"/>
    </row>
    <row r="27" spans="2:17" x14ac:dyDescent="0.2">
      <c r="B27" s="147"/>
      <c r="C27" s="147"/>
      <c r="D27" s="147"/>
      <c r="E27" s="142"/>
      <c r="F27" s="142"/>
      <c r="G27" s="142"/>
      <c r="H27" s="147"/>
      <c r="I27" s="147"/>
      <c r="J27" s="147"/>
      <c r="K27" s="147"/>
      <c r="L27" s="150"/>
      <c r="M27" s="147"/>
      <c r="N27" s="147"/>
      <c r="O27" s="147"/>
      <c r="P27" s="150"/>
      <c r="Q27" s="150"/>
    </row>
    <row r="28" spans="2:17" x14ac:dyDescent="0.2">
      <c r="B28" s="147"/>
      <c r="C28" s="147"/>
      <c r="D28" s="147"/>
      <c r="E28" s="142"/>
      <c r="F28" s="142"/>
      <c r="G28" s="142"/>
      <c r="H28" s="147"/>
      <c r="I28" s="147"/>
      <c r="J28" s="147"/>
      <c r="K28" s="147"/>
      <c r="L28" s="150"/>
      <c r="M28" s="147"/>
      <c r="N28" s="147"/>
      <c r="O28" s="147"/>
      <c r="P28" s="150"/>
      <c r="Q28" s="150"/>
    </row>
    <row r="29" spans="2:17" x14ac:dyDescent="0.2">
      <c r="B29" s="147"/>
      <c r="C29" s="147"/>
      <c r="D29" s="147"/>
      <c r="E29" s="142"/>
      <c r="F29" s="142"/>
      <c r="G29" s="142"/>
      <c r="H29" s="147"/>
      <c r="I29" s="147"/>
      <c r="J29" s="147"/>
      <c r="K29" s="147"/>
      <c r="L29" s="150"/>
      <c r="M29" s="147"/>
      <c r="N29" s="147"/>
      <c r="O29" s="147"/>
      <c r="P29" s="150"/>
      <c r="Q29" s="150"/>
    </row>
    <row r="30" spans="2:17" x14ac:dyDescent="0.2">
      <c r="B30" s="147"/>
      <c r="C30" s="147"/>
      <c r="D30" s="147"/>
      <c r="E30" s="142"/>
      <c r="F30" s="142"/>
      <c r="G30" s="142"/>
      <c r="H30" s="147"/>
      <c r="I30" s="147"/>
      <c r="J30" s="147"/>
      <c r="K30" s="147"/>
      <c r="L30" s="150"/>
      <c r="M30" s="147"/>
      <c r="N30" s="147"/>
      <c r="O30" s="147"/>
      <c r="P30" s="150"/>
      <c r="Q30" s="150"/>
    </row>
    <row r="31" spans="2:17" x14ac:dyDescent="0.2">
      <c r="B31" s="147"/>
      <c r="C31" s="147"/>
      <c r="D31" s="147"/>
      <c r="E31" s="142"/>
      <c r="F31" s="142"/>
      <c r="G31" s="142"/>
      <c r="H31" s="147"/>
      <c r="I31" s="147"/>
      <c r="J31" s="147"/>
      <c r="K31" s="147"/>
      <c r="L31" s="150"/>
      <c r="M31" s="147"/>
      <c r="N31" s="147"/>
      <c r="O31" s="147"/>
      <c r="P31" s="150"/>
      <c r="Q31" s="150"/>
    </row>
  </sheetData>
  <customSheetViews>
    <customSheetView guid="{6AFCAC8B-A841-4A88-AE27-7E0BC6788F79}" scale="88" hiddenColumns="1" topLeftCell="A3">
      <pane xSplit="3" ySplit="2" topLeftCell="I5" activePane="bottomRight" state="frozen"/>
      <selection pane="bottomRight" activeCell="P12" sqref="P12"/>
      <pageMargins left="0.7" right="0.7" top="0.75" bottom="0.75" header="0.3" footer="0.3"/>
      <pageSetup orientation="portrait"/>
    </customSheetView>
    <customSheetView guid="{01E592A0-6765-4A2C-9A33-F0516A058E01}" scale="88" hiddenColumns="1" topLeftCell="A3">
      <pane xSplit="3" ySplit="2" topLeftCell="I21" activePane="bottomRight" state="frozen"/>
      <selection pane="bottomRight" activeCell="L28" sqref="L28"/>
      <pageMargins left="0.7" right="0.7" top="0.75" bottom="0.75" header="0.3" footer="0.3"/>
      <pageSetup orientation="portrait"/>
    </customSheetView>
    <customSheetView guid="{8D1CCCD6-6755-4690-93A6-760A3802FA42}" scale="88" hiddenColumns="1" topLeftCell="A3">
      <pane xSplit="3" ySplit="2" topLeftCell="I7" activePane="bottomRight" state="frozen"/>
      <selection pane="bottomRight" activeCell="P12" sqref="P12"/>
      <pageMargins left="0.7" right="0.7" top="0.75" bottom="0.75" header="0.3" footer="0.3"/>
      <pageSetup orientation="portrait"/>
    </customSheetView>
    <customSheetView guid="{9711534B-D645-9241-9619-603EC52A61D7}" scale="88" hiddenColumns="1" topLeftCell="A3">
      <pane xSplit="3" ySplit="2" topLeftCell="D5" activePane="bottomRight" state="frozen"/>
      <selection pane="bottomRight" activeCell="D6" sqref="D6"/>
      <pageMargins left="0.7" right="0.7" top="0.75" bottom="0.75" header="0.3" footer="0.3"/>
      <pageSetup orientation="portrait"/>
    </customSheetView>
    <customSheetView guid="{290A9179-4646-4C4A-976D-424A9FED2221}" scale="88" hiddenColumns="1" topLeftCell="A3">
      <pane xSplit="3" ySplit="2" topLeftCell="I21" activePane="bottomRight" state="frozen"/>
      <selection pane="bottomRight" activeCell="J22" sqref="J22"/>
      <pageMargins left="0.7" right="0.7" top="0.75" bottom="0.75" header="0.3" footer="0.3"/>
      <pageSetup orientation="portrait"/>
    </customSheetView>
  </customSheetViews>
  <mergeCells count="3">
    <mergeCell ref="B5:B9"/>
    <mergeCell ref="B13:B16"/>
    <mergeCell ref="B20:B24"/>
  </mergeCells>
  <dataValidations count="1">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3:J16 J5:J9 J20:J21 J23:J24 N5:N9 N23:N24 N20:N21 N13:N16">
      <formula1>0</formula1>
      <formula2>390</formula2>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Y12"/>
  <sheetViews>
    <sheetView tabSelected="1" topLeftCell="E2" zoomScale="80" zoomScaleNormal="80" workbookViewId="0">
      <pane xSplit="5" ySplit="3" topLeftCell="Q5" activePane="bottomRight" state="frozen"/>
      <selection activeCell="E2" sqref="E2"/>
      <selection pane="topRight" activeCell="J2" sqref="J2"/>
      <selection pane="bottomLeft" activeCell="E5" sqref="E5"/>
      <selection pane="bottomRight" activeCell="Y5" sqref="Y5"/>
    </sheetView>
  </sheetViews>
  <sheetFormatPr baseColWidth="10" defaultRowHeight="15" x14ac:dyDescent="0.25"/>
  <cols>
    <col min="1" max="1" width="4.42578125" customWidth="1"/>
    <col min="2" max="2" width="5.28515625" customWidth="1"/>
    <col min="3" max="3" width="13.140625" customWidth="1"/>
    <col min="4" max="4" width="11.7109375" customWidth="1"/>
    <col min="5" max="5" width="14.140625" customWidth="1"/>
    <col min="6" max="6" width="10.42578125" customWidth="1"/>
    <col min="7" max="8" width="14.140625" customWidth="1"/>
    <col min="9" max="9" width="22.140625" customWidth="1"/>
    <col min="10" max="11" width="14.140625" customWidth="1"/>
    <col min="12" max="12" width="0.140625" customWidth="1"/>
    <col min="13" max="16" width="14.140625" customWidth="1"/>
    <col min="17" max="17" width="43.140625" customWidth="1"/>
    <col min="18" max="18" width="34.140625" hidden="1" customWidth="1"/>
    <col min="19" max="19" width="21.140625" hidden="1" customWidth="1"/>
    <col min="20" max="20" width="22.85546875" hidden="1" customWidth="1"/>
    <col min="21" max="21" width="36.42578125" hidden="1" customWidth="1"/>
    <col min="22" max="22" width="14.85546875" hidden="1" customWidth="1"/>
    <col min="23" max="23" width="24.42578125" hidden="1" customWidth="1"/>
    <col min="24" max="24" width="34" customWidth="1"/>
    <col min="25" max="25" width="41.28515625" customWidth="1"/>
    <col min="26" max="26" width="14.85546875" customWidth="1"/>
    <col min="27" max="27" width="24.42578125" customWidth="1"/>
  </cols>
  <sheetData>
    <row r="1" spans="1:77" ht="8.4499999999999993" customHeight="1" x14ac:dyDescent="0.25"/>
    <row r="2" spans="1:77" ht="37.700000000000003" customHeight="1" x14ac:dyDescent="0.25">
      <c r="A2" s="25" t="s">
        <v>48</v>
      </c>
      <c r="B2" s="296" t="s">
        <v>49</v>
      </c>
      <c r="C2" s="297"/>
      <c r="D2" s="297"/>
      <c r="E2" s="297"/>
      <c r="F2" s="297"/>
      <c r="G2" s="297"/>
      <c r="H2" s="297"/>
      <c r="I2" s="297"/>
      <c r="J2" s="297"/>
      <c r="K2" s="297"/>
      <c r="L2" s="297"/>
      <c r="M2" s="297"/>
      <c r="N2" s="297"/>
      <c r="O2" s="297"/>
      <c r="P2" s="297"/>
      <c r="Q2" s="297"/>
      <c r="R2" s="28"/>
      <c r="S2" s="28"/>
      <c r="T2" s="93"/>
      <c r="U2" s="107"/>
      <c r="V2" s="107"/>
      <c r="W2" s="107"/>
      <c r="X2" s="205"/>
      <c r="Y2" s="205"/>
      <c r="Z2" s="205"/>
      <c r="AA2" s="205"/>
    </row>
    <row r="3" spans="1:77" ht="37.700000000000003" customHeight="1" x14ac:dyDescent="0.25">
      <c r="B3" s="28"/>
      <c r="C3" s="29">
        <v>2</v>
      </c>
      <c r="D3" s="29">
        <v>3</v>
      </c>
      <c r="E3" s="29">
        <v>4</v>
      </c>
      <c r="F3" s="29">
        <v>8</v>
      </c>
      <c r="G3" s="29">
        <v>12</v>
      </c>
      <c r="H3" s="29">
        <v>16</v>
      </c>
      <c r="I3" s="29">
        <v>20</v>
      </c>
      <c r="J3" s="29">
        <v>24</v>
      </c>
      <c r="K3" s="29">
        <v>28</v>
      </c>
      <c r="L3" s="29">
        <v>31</v>
      </c>
      <c r="M3" s="29">
        <v>32</v>
      </c>
      <c r="N3" s="29">
        <v>36</v>
      </c>
      <c r="O3" s="29">
        <v>40</v>
      </c>
      <c r="P3" s="29">
        <v>44</v>
      </c>
      <c r="Q3" s="29">
        <v>48</v>
      </c>
      <c r="R3" s="28"/>
      <c r="S3" s="28"/>
      <c r="T3" s="93"/>
      <c r="U3" s="107"/>
      <c r="V3" s="107"/>
      <c r="W3" s="107"/>
      <c r="X3" s="205"/>
      <c r="Y3" s="205"/>
      <c r="Z3" s="205"/>
      <c r="AA3" s="205"/>
    </row>
    <row r="4" spans="1:77" s="9" customFormat="1" ht="37.700000000000003" customHeight="1" x14ac:dyDescent="0.25">
      <c r="B4" s="30"/>
      <c r="C4" s="31" t="s">
        <v>50</v>
      </c>
      <c r="D4" s="31" t="s">
        <v>51</v>
      </c>
      <c r="E4" s="31" t="s">
        <v>52</v>
      </c>
      <c r="F4" s="10" t="s">
        <v>53</v>
      </c>
      <c r="G4" s="10" t="s">
        <v>54</v>
      </c>
      <c r="H4" s="10" t="s">
        <v>0</v>
      </c>
      <c r="I4" s="10" t="s">
        <v>55</v>
      </c>
      <c r="J4" s="10" t="s">
        <v>56</v>
      </c>
      <c r="K4" s="10" t="s">
        <v>57</v>
      </c>
      <c r="L4" s="10" t="s">
        <v>58</v>
      </c>
      <c r="M4" s="10" t="s">
        <v>59</v>
      </c>
      <c r="N4" s="10" t="s">
        <v>60</v>
      </c>
      <c r="O4" s="10" t="s">
        <v>61</v>
      </c>
      <c r="P4" s="10" t="s">
        <v>62</v>
      </c>
      <c r="Q4" s="10" t="s">
        <v>63</v>
      </c>
      <c r="R4" s="95" t="s">
        <v>181</v>
      </c>
      <c r="S4" s="95" t="s">
        <v>182</v>
      </c>
      <c r="T4" s="95" t="s">
        <v>695</v>
      </c>
      <c r="U4" s="95" t="s">
        <v>789</v>
      </c>
      <c r="V4" s="95" t="s">
        <v>771</v>
      </c>
      <c r="W4" s="95" t="s">
        <v>1118</v>
      </c>
      <c r="X4" s="234" t="s">
        <v>1113</v>
      </c>
      <c r="Y4" s="234" t="s">
        <v>1119</v>
      </c>
      <c r="Z4" s="234" t="s">
        <v>771</v>
      </c>
      <c r="AA4" s="234" t="s">
        <v>1120</v>
      </c>
    </row>
    <row r="5" spans="1:77" s="18" customFormat="1" ht="341.1" customHeight="1" x14ac:dyDescent="0.25">
      <c r="A5" s="26">
        <v>1</v>
      </c>
      <c r="B5" s="32" t="s">
        <v>64</v>
      </c>
      <c r="C5" s="14" t="s">
        <v>65</v>
      </c>
      <c r="D5" s="14" t="s">
        <v>66</v>
      </c>
      <c r="E5" s="36" t="s">
        <v>67</v>
      </c>
      <c r="F5" s="12" t="s">
        <v>68</v>
      </c>
      <c r="G5" s="13" t="s">
        <v>69</v>
      </c>
      <c r="H5" s="13" t="s">
        <v>70</v>
      </c>
      <c r="I5" s="286" t="s">
        <v>71</v>
      </c>
      <c r="J5" s="13" t="s">
        <v>72</v>
      </c>
      <c r="K5" s="16" t="s">
        <v>73</v>
      </c>
      <c r="L5" s="11">
        <v>1</v>
      </c>
      <c r="M5" s="17">
        <v>43837</v>
      </c>
      <c r="N5" s="17">
        <v>44196</v>
      </c>
      <c r="O5" s="20">
        <v>52</v>
      </c>
      <c r="P5" s="20"/>
      <c r="Q5" s="44" t="s">
        <v>180</v>
      </c>
      <c r="R5" s="24" t="s">
        <v>74</v>
      </c>
      <c r="S5" s="13" t="s">
        <v>20</v>
      </c>
      <c r="T5" s="24" t="s">
        <v>813</v>
      </c>
      <c r="U5" s="24" t="s">
        <v>1009</v>
      </c>
      <c r="V5" s="184" t="s">
        <v>774</v>
      </c>
      <c r="W5" s="221" t="s">
        <v>1038</v>
      </c>
      <c r="X5" s="184" t="s">
        <v>1154</v>
      </c>
      <c r="Y5" s="256" t="s">
        <v>1213</v>
      </c>
      <c r="Z5" s="184" t="s">
        <v>774</v>
      </c>
      <c r="AA5" s="221" t="s">
        <v>1038</v>
      </c>
    </row>
    <row r="6" spans="1:77" s="18" customFormat="1" ht="97.5" customHeight="1" x14ac:dyDescent="0.25">
      <c r="A6" s="26">
        <v>2</v>
      </c>
      <c r="B6" s="32" t="s">
        <v>75</v>
      </c>
      <c r="C6" s="14" t="s">
        <v>65</v>
      </c>
      <c r="D6" s="14"/>
      <c r="E6" s="33" t="s">
        <v>67</v>
      </c>
      <c r="F6" s="11" t="s">
        <v>76</v>
      </c>
      <c r="G6" s="15" t="s">
        <v>77</v>
      </c>
      <c r="H6" s="15" t="s">
        <v>78</v>
      </c>
      <c r="I6" s="44" t="s">
        <v>79</v>
      </c>
      <c r="J6" s="15" t="s">
        <v>80</v>
      </c>
      <c r="K6" s="19" t="s">
        <v>81</v>
      </c>
      <c r="L6" s="11">
        <v>1</v>
      </c>
      <c r="M6" s="17">
        <v>43862</v>
      </c>
      <c r="N6" s="17">
        <v>43921</v>
      </c>
      <c r="O6" s="11">
        <v>8</v>
      </c>
      <c r="P6" s="20">
        <v>1</v>
      </c>
      <c r="Q6" s="44" t="s">
        <v>82</v>
      </c>
      <c r="R6" s="24" t="s">
        <v>689</v>
      </c>
      <c r="S6" s="222" t="s">
        <v>47</v>
      </c>
      <c r="T6" s="24"/>
      <c r="U6" s="24"/>
      <c r="V6" s="24"/>
      <c r="W6" s="24"/>
      <c r="X6" s="24" t="s">
        <v>1117</v>
      </c>
      <c r="Y6" s="24"/>
      <c r="Z6" s="24"/>
      <c r="AA6" s="24"/>
    </row>
    <row r="7" spans="1:77" s="18" customFormat="1" ht="120.95" customHeight="1" x14ac:dyDescent="0.25">
      <c r="A7" s="26">
        <v>3</v>
      </c>
      <c r="B7" s="34" t="s">
        <v>83</v>
      </c>
      <c r="C7" s="35" t="s">
        <v>65</v>
      </c>
      <c r="D7" s="35"/>
      <c r="E7" s="36" t="s">
        <v>67</v>
      </c>
      <c r="F7" s="12" t="s">
        <v>84</v>
      </c>
      <c r="G7" s="13" t="s">
        <v>85</v>
      </c>
      <c r="H7" s="13" t="s">
        <v>86</v>
      </c>
      <c r="I7" s="44" t="s">
        <v>1</v>
      </c>
      <c r="J7" s="13" t="s">
        <v>2</v>
      </c>
      <c r="K7" s="13" t="s">
        <v>3</v>
      </c>
      <c r="L7" s="12">
        <v>1</v>
      </c>
      <c r="M7" s="21">
        <v>43862</v>
      </c>
      <c r="N7" s="21">
        <v>44196</v>
      </c>
      <c r="O7" s="12">
        <v>48</v>
      </c>
      <c r="P7" s="12"/>
      <c r="Q7" s="44" t="s">
        <v>87</v>
      </c>
      <c r="R7" s="24" t="s">
        <v>88</v>
      </c>
      <c r="S7" s="222" t="s">
        <v>89</v>
      </c>
      <c r="T7" s="24"/>
      <c r="U7" s="24"/>
      <c r="V7" s="24"/>
      <c r="W7" s="24"/>
      <c r="X7" s="24" t="s">
        <v>1117</v>
      </c>
      <c r="Y7" s="24"/>
      <c r="Z7" s="24"/>
      <c r="AA7" s="24"/>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row>
    <row r="8" spans="1:77" s="18" customFormat="1" ht="165" customHeight="1" x14ac:dyDescent="0.25">
      <c r="A8" s="27">
        <v>3</v>
      </c>
      <c r="B8" s="32" t="s">
        <v>83</v>
      </c>
      <c r="C8" s="14" t="s">
        <v>65</v>
      </c>
      <c r="D8" s="14"/>
      <c r="E8" s="33" t="s">
        <v>67</v>
      </c>
      <c r="F8" s="11" t="s">
        <v>84</v>
      </c>
      <c r="G8" s="15" t="s">
        <v>85</v>
      </c>
      <c r="H8" s="15" t="s">
        <v>86</v>
      </c>
      <c r="I8" s="44" t="s">
        <v>1</v>
      </c>
      <c r="J8" s="15" t="s">
        <v>4</v>
      </c>
      <c r="K8" s="15" t="s">
        <v>5</v>
      </c>
      <c r="L8" s="11">
        <v>2</v>
      </c>
      <c r="M8" s="17">
        <v>43862</v>
      </c>
      <c r="N8" s="17">
        <v>44196</v>
      </c>
      <c r="O8" s="11">
        <v>48</v>
      </c>
      <c r="P8" s="11"/>
      <c r="Q8" s="44" t="s">
        <v>90</v>
      </c>
      <c r="R8" s="24" t="s">
        <v>91</v>
      </c>
      <c r="S8" s="222" t="s">
        <v>89</v>
      </c>
      <c r="T8" s="24"/>
      <c r="U8" s="24"/>
      <c r="V8" s="24"/>
      <c r="W8" s="24"/>
      <c r="X8" s="24" t="s">
        <v>1117</v>
      </c>
      <c r="Y8" s="24"/>
      <c r="Z8" s="24"/>
      <c r="AA8" s="24"/>
    </row>
    <row r="9" spans="1:77" s="18" customFormat="1" ht="132" customHeight="1" x14ac:dyDescent="0.25">
      <c r="A9" s="27">
        <v>3</v>
      </c>
      <c r="B9" s="32" t="s">
        <v>83</v>
      </c>
      <c r="C9" s="14" t="s">
        <v>65</v>
      </c>
      <c r="D9" s="14"/>
      <c r="E9" s="33" t="s">
        <v>67</v>
      </c>
      <c r="F9" s="11" t="s">
        <v>84</v>
      </c>
      <c r="G9" s="15" t="s">
        <v>85</v>
      </c>
      <c r="H9" s="15" t="s">
        <v>86</v>
      </c>
      <c r="I9" s="44" t="s">
        <v>1</v>
      </c>
      <c r="J9" s="15" t="s">
        <v>6</v>
      </c>
      <c r="K9" s="15" t="s">
        <v>7</v>
      </c>
      <c r="L9" s="11">
        <v>3</v>
      </c>
      <c r="M9" s="17">
        <v>43862</v>
      </c>
      <c r="N9" s="17">
        <v>44196</v>
      </c>
      <c r="O9" s="11">
        <v>48</v>
      </c>
      <c r="P9" s="11"/>
      <c r="Q9" s="44" t="s">
        <v>635</v>
      </c>
      <c r="R9" s="24" t="s">
        <v>688</v>
      </c>
      <c r="S9" s="222" t="s">
        <v>47</v>
      </c>
      <c r="T9" s="24"/>
      <c r="U9" s="24"/>
      <c r="V9" s="24"/>
      <c r="W9" s="24"/>
      <c r="X9" s="24" t="s">
        <v>1117</v>
      </c>
      <c r="Y9" s="24"/>
      <c r="Z9" s="24"/>
      <c r="AA9" s="24"/>
    </row>
    <row r="10" spans="1:77" s="23" customFormat="1" x14ac:dyDescent="0.25"/>
    <row r="11" spans="1:77" s="23" customFormat="1" x14ac:dyDescent="0.25"/>
    <row r="12" spans="1:77" s="23" customFormat="1" x14ac:dyDescent="0.25"/>
  </sheetData>
  <autoFilter ref="A4:BY9"/>
  <customSheetViews>
    <customSheetView guid="{6AFCAC8B-A841-4A88-AE27-7E0BC6788F79}" scale="85" hiddenColumns="1" topLeftCell="R1">
      <pane ySplit="4" topLeftCell="A5" activePane="bottomLeft" state="frozen"/>
      <selection pane="bottomLeft" activeCell="V1" sqref="V1"/>
      <pageMargins left="0.7" right="0.7" top="0.75" bottom="0.75" header="0.3" footer="0.3"/>
      <pageSetup paperSize="9" orientation="portrait" horizontalDpi="0" verticalDpi="0"/>
    </customSheetView>
    <customSheetView guid="{01E592A0-6765-4A2C-9A33-F0516A058E01}" scale="85" hiddenColumns="1" topLeftCell="R1">
      <pane ySplit="4" topLeftCell="A5" activePane="bottomLeft" state="frozen"/>
      <selection pane="bottomLeft" activeCell="R4" sqref="A4:XFD4"/>
      <pageMargins left="0.7" right="0.7" top="0.75" bottom="0.75" header="0.3" footer="0.3"/>
      <pageSetup paperSize="9" orientation="portrait" horizontalDpi="0" verticalDpi="0"/>
    </customSheetView>
    <customSheetView guid="{8D1CCCD6-6755-4690-93A6-760A3802FA42}" scale="85" hiddenColumns="1" topLeftCell="R1">
      <pane ySplit="4" topLeftCell="A5" activePane="bottomLeft" state="frozen"/>
      <selection pane="bottomLeft" activeCell="V1" sqref="V1"/>
      <pageMargins left="0.7" right="0.7" top="0.75" bottom="0.75" header="0.3" footer="0.3"/>
      <pageSetup paperSize="9" orientation="portrait" horizontalDpi="0" verticalDpi="0"/>
    </customSheetView>
    <customSheetView guid="{9711534B-D645-9241-9619-603EC52A61D7}" scale="85" hiddenColumns="1">
      <pane ySplit="4" topLeftCell="A5" activePane="bottomLeft" state="frozen"/>
      <selection pane="bottomLeft" activeCell="V5" sqref="V5"/>
      <pageMargins left="0.7" right="0.7" top="0.75" bottom="0.75" header="0.3" footer="0.3"/>
      <pageSetup paperSize="9" orientation="portrait" horizontalDpi="0" verticalDpi="0"/>
    </customSheetView>
    <customSheetView guid="{290A9179-4646-4C4A-976D-424A9FED2221}" scale="85" showAutoFilter="1" hiddenColumns="1" topLeftCell="R1">
      <pane ySplit="4" topLeftCell="A5" activePane="bottomLeft" state="frozen"/>
      <selection pane="bottomLeft" activeCell="V5" sqref="V5"/>
      <pageMargins left="0.7" right="0.7" top="0.75" bottom="0.75" header="0.3" footer="0.3"/>
      <pageSetup paperSize="9" orientation="portrait" horizontalDpi="0" verticalDpi="0"/>
      <autoFilter ref="A4:BY9"/>
    </customSheetView>
  </customSheetViews>
  <mergeCells count="1">
    <mergeCell ref="B2:Q2"/>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Z16"/>
  <sheetViews>
    <sheetView topLeftCell="A2" zoomScale="60" zoomScaleNormal="60" workbookViewId="0">
      <pane xSplit="5" ySplit="10" topLeftCell="F12" activePane="bottomRight" state="frozen"/>
      <selection activeCell="A2" sqref="A2"/>
      <selection pane="topRight" activeCell="F2" sqref="F2"/>
      <selection pane="bottomLeft" activeCell="A12" sqref="A12"/>
      <selection pane="bottomRight" activeCell="Q2" sqref="Q1:V1048576"/>
    </sheetView>
  </sheetViews>
  <sheetFormatPr baseColWidth="10" defaultRowHeight="15" x14ac:dyDescent="0.25"/>
  <cols>
    <col min="2" max="2" width="16.140625" customWidth="1"/>
    <col min="5" max="5" width="45.7109375" customWidth="1"/>
    <col min="6" max="6" width="20.42578125" customWidth="1"/>
    <col min="7" max="7" width="27.42578125" customWidth="1"/>
    <col min="10" max="10" width="22.42578125" customWidth="1"/>
    <col min="14" max="14" width="14.42578125" customWidth="1"/>
    <col min="16" max="16" width="17" customWidth="1"/>
    <col min="17" max="17" width="42.140625" hidden="1" customWidth="1"/>
    <col min="18" max="18" width="25.140625" hidden="1" customWidth="1"/>
    <col min="19" max="19" width="33.42578125" hidden="1" customWidth="1"/>
    <col min="20" max="20" width="36.140625" hidden="1" customWidth="1"/>
    <col min="21" max="21" width="16.7109375" style="210" hidden="1" customWidth="1"/>
    <col min="22" max="22" width="17.140625" hidden="1" customWidth="1"/>
    <col min="23" max="23" width="44.42578125" customWidth="1"/>
    <col min="24" max="24" width="39.7109375" customWidth="1"/>
    <col min="25" max="25" width="21" style="210" customWidth="1"/>
    <col min="26" max="26" width="17.42578125" customWidth="1"/>
  </cols>
  <sheetData>
    <row r="1" spans="1:26" ht="15.75" thickBot="1" x14ac:dyDescent="0.3">
      <c r="A1" s="37"/>
      <c r="B1" s="37"/>
      <c r="C1" s="38"/>
      <c r="D1" s="37"/>
      <c r="E1" s="37"/>
      <c r="F1" s="37"/>
      <c r="G1" s="39"/>
      <c r="H1" s="39"/>
      <c r="I1" s="39"/>
      <c r="J1" s="39"/>
      <c r="K1" s="39"/>
      <c r="L1" s="39"/>
      <c r="M1" s="39"/>
      <c r="N1" s="39"/>
      <c r="O1" s="39"/>
      <c r="P1" s="39"/>
    </row>
    <row r="2" spans="1:26" ht="15.75" thickBot="1" x14ac:dyDescent="0.3">
      <c r="A2" s="303"/>
      <c r="B2" s="303"/>
      <c r="C2" s="306" t="s">
        <v>93</v>
      </c>
      <c r="D2" s="307"/>
      <c r="E2" s="307"/>
      <c r="F2" s="307"/>
      <c r="G2" s="307"/>
      <c r="H2" s="307"/>
      <c r="I2" s="307"/>
      <c r="J2" s="307"/>
      <c r="K2" s="307"/>
      <c r="L2" s="307"/>
      <c r="M2" s="307"/>
      <c r="N2" s="312" t="s">
        <v>94</v>
      </c>
      <c r="O2" s="312"/>
      <c r="P2" s="40" t="s">
        <v>95</v>
      </c>
    </row>
    <row r="3" spans="1:26" ht="15.75" thickBot="1" x14ac:dyDescent="0.3">
      <c r="A3" s="304"/>
      <c r="B3" s="304"/>
      <c r="C3" s="308"/>
      <c r="D3" s="309"/>
      <c r="E3" s="309"/>
      <c r="F3" s="309"/>
      <c r="G3" s="309"/>
      <c r="H3" s="309"/>
      <c r="I3" s="309"/>
      <c r="J3" s="309"/>
      <c r="K3" s="309"/>
      <c r="L3" s="309"/>
      <c r="M3" s="309"/>
      <c r="N3" s="312" t="s">
        <v>96</v>
      </c>
      <c r="O3" s="312"/>
      <c r="P3" s="41">
        <v>1</v>
      </c>
    </row>
    <row r="4" spans="1:26" ht="15.75" thickBot="1" x14ac:dyDescent="0.3">
      <c r="A4" s="305"/>
      <c r="B4" s="305"/>
      <c r="C4" s="310"/>
      <c r="D4" s="311"/>
      <c r="E4" s="311"/>
      <c r="F4" s="311"/>
      <c r="G4" s="311"/>
      <c r="H4" s="311"/>
      <c r="I4" s="311"/>
      <c r="J4" s="311"/>
      <c r="K4" s="311"/>
      <c r="L4" s="311"/>
      <c r="M4" s="311"/>
      <c r="N4" s="313" t="s">
        <v>97</v>
      </c>
      <c r="O4" s="313"/>
      <c r="P4" s="42">
        <v>43621</v>
      </c>
    </row>
    <row r="5" spans="1:26" x14ac:dyDescent="0.25">
      <c r="A5" s="300" t="s">
        <v>98</v>
      </c>
      <c r="B5" s="301"/>
      <c r="C5" s="301"/>
      <c r="D5" s="301"/>
      <c r="E5" s="301"/>
      <c r="F5" s="301"/>
      <c r="G5" s="301"/>
      <c r="H5" s="301"/>
      <c r="I5" s="301"/>
      <c r="J5" s="301"/>
      <c r="K5" s="301"/>
      <c r="L5" s="301"/>
      <c r="M5" s="301"/>
      <c r="N5" s="301"/>
      <c r="O5" s="301"/>
      <c r="P5" s="302"/>
    </row>
    <row r="6" spans="1:26" x14ac:dyDescent="0.25">
      <c r="A6" s="314" t="s">
        <v>99</v>
      </c>
      <c r="B6" s="315"/>
      <c r="C6" s="315"/>
      <c r="D6" s="315"/>
      <c r="E6" s="315"/>
      <c r="F6" s="315"/>
      <c r="G6" s="315"/>
      <c r="H6" s="315"/>
      <c r="I6" s="315"/>
      <c r="J6" s="315"/>
      <c r="K6" s="315"/>
      <c r="L6" s="315"/>
      <c r="M6" s="315"/>
      <c r="N6" s="315"/>
      <c r="O6" s="315"/>
      <c r="P6" s="316"/>
    </row>
    <row r="7" spans="1:26" ht="15.75" thickBot="1" x14ac:dyDescent="0.3">
      <c r="A7" s="314" t="s">
        <v>100</v>
      </c>
      <c r="B7" s="315"/>
      <c r="C7" s="315"/>
      <c r="D7" s="315"/>
      <c r="E7" s="315"/>
      <c r="F7" s="315"/>
      <c r="G7" s="315"/>
      <c r="H7" s="315"/>
      <c r="I7" s="315"/>
      <c r="J7" s="315"/>
      <c r="K7" s="315"/>
      <c r="L7" s="315"/>
      <c r="M7" s="315"/>
      <c r="N7" s="315"/>
      <c r="O7" s="315"/>
      <c r="P7" s="316"/>
    </row>
    <row r="8" spans="1:26" ht="15.75" thickBot="1" x14ac:dyDescent="0.3">
      <c r="A8" s="317" t="s">
        <v>101</v>
      </c>
      <c r="B8" s="318"/>
      <c r="C8" s="319"/>
      <c r="D8" s="319"/>
      <c r="E8" s="320"/>
      <c r="F8" s="321" t="s">
        <v>102</v>
      </c>
      <c r="G8" s="322"/>
      <c r="H8" s="322"/>
      <c r="I8" s="322"/>
      <c r="J8" s="322"/>
      <c r="K8" s="322"/>
      <c r="L8" s="322"/>
      <c r="M8" s="322"/>
      <c r="N8" s="322"/>
      <c r="O8" s="322"/>
      <c r="P8" s="323"/>
    </row>
    <row r="9" spans="1:26" s="37" customFormat="1" ht="15" customHeight="1" x14ac:dyDescent="0.2">
      <c r="A9" s="324" t="s">
        <v>103</v>
      </c>
      <c r="B9" s="325"/>
      <c r="C9" s="328" t="s">
        <v>104</v>
      </c>
      <c r="D9" s="328" t="s">
        <v>105</v>
      </c>
      <c r="E9" s="332" t="s">
        <v>106</v>
      </c>
      <c r="F9" s="334" t="s">
        <v>107</v>
      </c>
      <c r="G9" s="336" t="s">
        <v>108</v>
      </c>
      <c r="H9" s="336"/>
      <c r="I9" s="298" t="s">
        <v>109</v>
      </c>
      <c r="J9" s="298" t="s">
        <v>110</v>
      </c>
      <c r="K9" s="298" t="s">
        <v>111</v>
      </c>
      <c r="L9" s="298" t="s">
        <v>112</v>
      </c>
      <c r="M9" s="298" t="s">
        <v>113</v>
      </c>
      <c r="N9" s="298" t="s">
        <v>114</v>
      </c>
      <c r="O9" s="298" t="s">
        <v>11</v>
      </c>
      <c r="P9" s="330" t="s">
        <v>115</v>
      </c>
      <c r="U9" s="236"/>
      <c r="Y9" s="236"/>
    </row>
    <row r="10" spans="1:26" s="37" customFormat="1" ht="21.95" customHeight="1" x14ac:dyDescent="0.2">
      <c r="A10" s="326"/>
      <c r="B10" s="327"/>
      <c r="C10" s="329"/>
      <c r="D10" s="329"/>
      <c r="E10" s="333"/>
      <c r="F10" s="335"/>
      <c r="G10" s="48" t="s">
        <v>116</v>
      </c>
      <c r="H10" s="48" t="s">
        <v>117</v>
      </c>
      <c r="I10" s="299"/>
      <c r="J10" s="299"/>
      <c r="K10" s="299"/>
      <c r="L10" s="299"/>
      <c r="M10" s="299"/>
      <c r="N10" s="299"/>
      <c r="O10" s="299"/>
      <c r="P10" s="331"/>
      <c r="Q10" s="62"/>
      <c r="U10" s="236"/>
      <c r="Y10" s="236"/>
    </row>
    <row r="11" spans="1:26" s="39" customFormat="1" ht="90.75" thickBot="1" x14ac:dyDescent="0.2">
      <c r="A11" s="63" t="s">
        <v>118</v>
      </c>
      <c r="B11" s="64" t="s">
        <v>119</v>
      </c>
      <c r="C11" s="65" t="s">
        <v>120</v>
      </c>
      <c r="D11" s="65" t="s">
        <v>121</v>
      </c>
      <c r="E11" s="66" t="s">
        <v>122</v>
      </c>
      <c r="F11" s="67" t="s">
        <v>123</v>
      </c>
      <c r="G11" s="68" t="s">
        <v>124</v>
      </c>
      <c r="H11" s="68" t="s">
        <v>125</v>
      </c>
      <c r="I11" s="68" t="s">
        <v>126</v>
      </c>
      <c r="J11" s="68" t="s">
        <v>127</v>
      </c>
      <c r="K11" s="68" t="s">
        <v>128</v>
      </c>
      <c r="L11" s="68" t="s">
        <v>129</v>
      </c>
      <c r="M11" s="69" t="s">
        <v>130</v>
      </c>
      <c r="N11" s="70" t="s">
        <v>131</v>
      </c>
      <c r="O11" s="68" t="s">
        <v>120</v>
      </c>
      <c r="P11" s="71" t="s">
        <v>120</v>
      </c>
      <c r="Q11" s="94" t="s">
        <v>184</v>
      </c>
      <c r="R11" s="94" t="s">
        <v>628</v>
      </c>
      <c r="S11" s="94" t="s">
        <v>695</v>
      </c>
      <c r="T11" s="94" t="s">
        <v>772</v>
      </c>
      <c r="U11" s="94" t="s">
        <v>773</v>
      </c>
      <c r="V11" s="94" t="s">
        <v>790</v>
      </c>
      <c r="W11" s="235" t="s">
        <v>1113</v>
      </c>
      <c r="X11" s="235" t="s">
        <v>1121</v>
      </c>
      <c r="Y11" s="235" t="s">
        <v>773</v>
      </c>
      <c r="Z11" s="235" t="s">
        <v>1115</v>
      </c>
    </row>
    <row r="12" spans="1:26" s="39" customFormat="1" ht="141" customHeight="1" x14ac:dyDescent="0.15">
      <c r="A12" s="72" t="s">
        <v>132</v>
      </c>
      <c r="B12" s="73" t="s">
        <v>133</v>
      </c>
      <c r="C12" s="74">
        <v>43945</v>
      </c>
      <c r="D12" s="75">
        <v>1</v>
      </c>
      <c r="E12" s="76" t="s">
        <v>134</v>
      </c>
      <c r="F12" s="77" t="s">
        <v>135</v>
      </c>
      <c r="G12" s="76" t="s">
        <v>136</v>
      </c>
      <c r="H12" s="78" t="s">
        <v>137</v>
      </c>
      <c r="I12" s="78" t="s">
        <v>138</v>
      </c>
      <c r="J12" s="78" t="s">
        <v>690</v>
      </c>
      <c r="K12" s="78" t="s">
        <v>92</v>
      </c>
      <c r="L12" s="78" t="s">
        <v>139</v>
      </c>
      <c r="M12" s="78" t="s">
        <v>140</v>
      </c>
      <c r="N12" s="78" t="s">
        <v>141</v>
      </c>
      <c r="O12" s="79">
        <v>43983</v>
      </c>
      <c r="P12" s="80" t="s">
        <v>142</v>
      </c>
      <c r="Q12" s="81" t="s">
        <v>691</v>
      </c>
      <c r="R12" s="82" t="s">
        <v>189</v>
      </c>
      <c r="S12" s="81" t="s">
        <v>1013</v>
      </c>
      <c r="T12" s="81" t="s">
        <v>1014</v>
      </c>
      <c r="U12" s="185" t="s">
        <v>883</v>
      </c>
      <c r="V12" s="224" t="s">
        <v>1038</v>
      </c>
      <c r="W12" s="287" t="s">
        <v>1189</v>
      </c>
      <c r="X12" s="290" t="s">
        <v>1203</v>
      </c>
      <c r="Y12" s="185" t="s">
        <v>883</v>
      </c>
      <c r="Z12" s="224" t="s">
        <v>1204</v>
      </c>
    </row>
    <row r="13" spans="1:26" s="39" customFormat="1" ht="162.94999999999999" customHeight="1" x14ac:dyDescent="0.15">
      <c r="A13" s="72" t="s">
        <v>132</v>
      </c>
      <c r="B13" s="73" t="s">
        <v>133</v>
      </c>
      <c r="C13" s="74">
        <v>43945</v>
      </c>
      <c r="D13" s="75">
        <v>1</v>
      </c>
      <c r="E13" s="76" t="s">
        <v>134</v>
      </c>
      <c r="F13" s="77" t="s">
        <v>143</v>
      </c>
      <c r="G13" s="76" t="s">
        <v>692</v>
      </c>
      <c r="H13" s="78" t="s">
        <v>144</v>
      </c>
      <c r="I13" s="78" t="s">
        <v>138</v>
      </c>
      <c r="J13" s="83" t="s">
        <v>145</v>
      </c>
      <c r="K13" s="78" t="s">
        <v>146</v>
      </c>
      <c r="L13" s="78" t="s">
        <v>139</v>
      </c>
      <c r="M13" s="78" t="s">
        <v>147</v>
      </c>
      <c r="N13" s="78" t="s">
        <v>148</v>
      </c>
      <c r="O13" s="79">
        <v>43983</v>
      </c>
      <c r="P13" s="80" t="s">
        <v>142</v>
      </c>
      <c r="Q13" s="81" t="s">
        <v>691</v>
      </c>
      <c r="R13" s="82" t="s">
        <v>189</v>
      </c>
      <c r="S13" s="81" t="s">
        <v>831</v>
      </c>
      <c r="T13" s="81" t="s">
        <v>1010</v>
      </c>
      <c r="U13" s="185" t="s">
        <v>883</v>
      </c>
      <c r="V13" s="224" t="s">
        <v>1038</v>
      </c>
      <c r="W13" s="287" t="s">
        <v>1190</v>
      </c>
      <c r="X13" s="290" t="s">
        <v>1205</v>
      </c>
      <c r="Y13" s="185" t="s">
        <v>883</v>
      </c>
      <c r="Z13" s="224" t="s">
        <v>1204</v>
      </c>
    </row>
    <row r="14" spans="1:26" s="39" customFormat="1" ht="146.1" customHeight="1" x14ac:dyDescent="0.15">
      <c r="A14" s="72" t="s">
        <v>132</v>
      </c>
      <c r="B14" s="73" t="s">
        <v>149</v>
      </c>
      <c r="C14" s="84">
        <v>43945</v>
      </c>
      <c r="D14" s="85">
        <v>2</v>
      </c>
      <c r="E14" s="76" t="s">
        <v>150</v>
      </c>
      <c r="F14" s="86" t="s">
        <v>151</v>
      </c>
      <c r="G14" s="76" t="s">
        <v>152</v>
      </c>
      <c r="H14" s="87" t="s">
        <v>153</v>
      </c>
      <c r="I14" s="87" t="s">
        <v>154</v>
      </c>
      <c r="J14" s="83" t="s">
        <v>155</v>
      </c>
      <c r="K14" s="87" t="s">
        <v>92</v>
      </c>
      <c r="L14" s="78" t="s">
        <v>139</v>
      </c>
      <c r="M14" s="87" t="s">
        <v>156</v>
      </c>
      <c r="N14" s="87" t="s">
        <v>157</v>
      </c>
      <c r="O14" s="88">
        <v>43983</v>
      </c>
      <c r="P14" s="80">
        <v>44348</v>
      </c>
      <c r="Q14" s="81" t="s">
        <v>693</v>
      </c>
      <c r="R14" s="81" t="s">
        <v>190</v>
      </c>
      <c r="S14" s="81" t="s">
        <v>832</v>
      </c>
      <c r="T14" s="81" t="s">
        <v>864</v>
      </c>
      <c r="U14" s="185" t="s">
        <v>750</v>
      </c>
      <c r="V14" s="223" t="s">
        <v>710</v>
      </c>
      <c r="W14" s="185" t="s">
        <v>1116</v>
      </c>
      <c r="X14" s="185" t="s">
        <v>1116</v>
      </c>
      <c r="Y14" s="185"/>
      <c r="Z14" s="89"/>
    </row>
    <row r="15" spans="1:26" s="39" customFormat="1" ht="318.95" customHeight="1" x14ac:dyDescent="0.15">
      <c r="A15" s="247" t="s">
        <v>132</v>
      </c>
      <c r="B15" s="248" t="s">
        <v>149</v>
      </c>
      <c r="C15" s="249">
        <v>43945</v>
      </c>
      <c r="D15" s="250">
        <v>3</v>
      </c>
      <c r="E15" s="76" t="s">
        <v>158</v>
      </c>
      <c r="F15" s="241" t="s">
        <v>159</v>
      </c>
      <c r="G15" s="240" t="s">
        <v>160</v>
      </c>
      <c r="H15" s="242" t="s">
        <v>161</v>
      </c>
      <c r="I15" s="242" t="s">
        <v>138</v>
      </c>
      <c r="J15" s="243" t="s">
        <v>162</v>
      </c>
      <c r="K15" s="243" t="s">
        <v>163</v>
      </c>
      <c r="L15" s="244" t="s">
        <v>164</v>
      </c>
      <c r="M15" s="243" t="s">
        <v>165</v>
      </c>
      <c r="N15" s="242" t="s">
        <v>166</v>
      </c>
      <c r="O15" s="245">
        <v>43983</v>
      </c>
      <c r="P15" s="246">
        <v>44348</v>
      </c>
      <c r="Q15" s="81" t="s">
        <v>186</v>
      </c>
      <c r="R15" s="81" t="s">
        <v>187</v>
      </c>
      <c r="S15" s="110" t="s">
        <v>833</v>
      </c>
      <c r="T15" s="110" t="s">
        <v>1011</v>
      </c>
      <c r="U15" s="185" t="s">
        <v>883</v>
      </c>
      <c r="V15" s="224" t="s">
        <v>1038</v>
      </c>
      <c r="W15" s="288" t="s">
        <v>1192</v>
      </c>
      <c r="X15" s="287" t="s">
        <v>1206</v>
      </c>
      <c r="Y15" s="185" t="s">
        <v>883</v>
      </c>
      <c r="Z15" s="223" t="s">
        <v>710</v>
      </c>
    </row>
    <row r="16" spans="1:26" s="39" customFormat="1" ht="135" customHeight="1" x14ac:dyDescent="0.15">
      <c r="A16" s="72" t="s">
        <v>132</v>
      </c>
      <c r="B16" s="73" t="s">
        <v>149</v>
      </c>
      <c r="C16" s="84">
        <v>43945</v>
      </c>
      <c r="D16" s="85">
        <v>4</v>
      </c>
      <c r="E16" s="76" t="s">
        <v>167</v>
      </c>
      <c r="F16" s="83" t="s">
        <v>168</v>
      </c>
      <c r="G16" s="76" t="s">
        <v>169</v>
      </c>
      <c r="H16" s="89" t="s">
        <v>170</v>
      </c>
      <c r="I16" s="92" t="s">
        <v>154</v>
      </c>
      <c r="J16" s="83" t="s">
        <v>171</v>
      </c>
      <c r="K16" s="89" t="s">
        <v>172</v>
      </c>
      <c r="L16" s="89" t="s">
        <v>139</v>
      </c>
      <c r="M16" s="89" t="s">
        <v>173</v>
      </c>
      <c r="N16" s="89" t="s">
        <v>174</v>
      </c>
      <c r="O16" s="90">
        <v>43983</v>
      </c>
      <c r="P16" s="91">
        <v>44348</v>
      </c>
      <c r="Q16" s="81" t="s">
        <v>694</v>
      </c>
      <c r="R16" s="82" t="s">
        <v>185</v>
      </c>
      <c r="S16" s="81" t="s">
        <v>1012</v>
      </c>
      <c r="T16" s="81" t="s">
        <v>865</v>
      </c>
      <c r="U16" s="185" t="s">
        <v>750</v>
      </c>
      <c r="V16" s="224" t="s">
        <v>1038</v>
      </c>
      <c r="W16" s="289" t="s">
        <v>1191</v>
      </c>
      <c r="X16" s="291" t="s">
        <v>1202</v>
      </c>
      <c r="Y16" s="185" t="s">
        <v>1125</v>
      </c>
      <c r="Z16" s="255" t="s">
        <v>20</v>
      </c>
    </row>
  </sheetData>
  <autoFilter ref="A11:P16"/>
  <customSheetViews>
    <customSheetView guid="{6AFCAC8B-A841-4A88-AE27-7E0BC6788F79}" scale="75" showAutoFilter="1" topLeftCell="R2">
      <pane ySplit="10" topLeftCell="A16" activePane="bottomLeft" state="frozen"/>
      <selection pane="bottomLeft" activeCell="U16" sqref="U16"/>
      <pageMargins left="0.7" right="0.7" top="0.75" bottom="0.75" header="0.3" footer="0.3"/>
      <pageSetup orientation="portrait" r:id="rId1"/>
      <autoFilter ref="A11:V16"/>
    </customSheetView>
    <customSheetView guid="{01E592A0-6765-4A2C-9A33-F0516A058E01}" scale="75" showAutoFilter="1" topLeftCell="T2">
      <pane ySplit="10" topLeftCell="A12" activePane="bottomLeft" state="frozen"/>
      <selection pane="bottomLeft" activeCell="Y12" sqref="Y12"/>
      <pageMargins left="0.7" right="0.7" top="0.75" bottom="0.75" header="0.3" footer="0.3"/>
      <pageSetup orientation="portrait" r:id="rId2"/>
      <autoFilter ref="A11:V16"/>
    </customSheetView>
    <customSheetView guid="{8D1CCCD6-6755-4690-93A6-760A3802FA42}" scale="75" showAutoFilter="1" topLeftCell="R2">
      <pane ySplit="10" topLeftCell="A16" activePane="bottomLeft" state="frozen"/>
      <selection pane="bottomLeft" activeCell="U16" sqref="U16"/>
      <pageMargins left="0.7" right="0.7" top="0.75" bottom="0.75" header="0.3" footer="0.3"/>
      <pageSetup orientation="portrait" r:id="rId3"/>
      <autoFilter ref="A11:V16"/>
    </customSheetView>
    <customSheetView guid="{9711534B-D645-9241-9619-603EC52A61D7}" scale="75" showAutoFilter="1" topLeftCell="E2">
      <pane ySplit="10" topLeftCell="A12" activePane="bottomLeft" state="frozen"/>
      <selection pane="bottomLeft" activeCell="N9" sqref="N9:N10"/>
      <pageMargins left="0.7" right="0.7" top="0.75" bottom="0.75" header="0.3" footer="0.3"/>
      <pageSetup orientation="portrait" r:id="rId4"/>
      <autoFilter ref="A11:V16"/>
    </customSheetView>
    <customSheetView guid="{290A9179-4646-4C4A-976D-424A9FED2221}" scale="75" showAutoFilter="1" topLeftCell="P2">
      <pane ySplit="10" topLeftCell="A12" activePane="bottomLeft" state="frozen"/>
      <selection pane="bottomLeft" activeCell="V8" sqref="V8"/>
      <pageMargins left="0.7" right="0.7" top="0.75" bottom="0.75" header="0.3" footer="0.3"/>
      <pageSetup orientation="portrait" r:id="rId5"/>
      <autoFilter ref="A11:P16"/>
    </customSheetView>
  </customSheetViews>
  <mergeCells count="24">
    <mergeCell ref="O9:O10"/>
    <mergeCell ref="K9:K10"/>
    <mergeCell ref="L9:L10"/>
    <mergeCell ref="J9:J10"/>
    <mergeCell ref="D9:D10"/>
    <mergeCell ref="E9:E10"/>
    <mergeCell ref="F9:F10"/>
    <mergeCell ref="G9:H9"/>
    <mergeCell ref="M9:M10"/>
    <mergeCell ref="N9:N10"/>
    <mergeCell ref="A5:P5"/>
    <mergeCell ref="A2:B4"/>
    <mergeCell ref="C2:M4"/>
    <mergeCell ref="N2:O2"/>
    <mergeCell ref="N3:O3"/>
    <mergeCell ref="N4:O4"/>
    <mergeCell ref="A6:P6"/>
    <mergeCell ref="A7:P7"/>
    <mergeCell ref="A8:E8"/>
    <mergeCell ref="F8:P8"/>
    <mergeCell ref="A9:B10"/>
    <mergeCell ref="C9:C10"/>
    <mergeCell ref="P9:P10"/>
    <mergeCell ref="I9:I10"/>
  </mergeCells>
  <dataValidations count="2">
    <dataValidation type="date" operator="greaterThan" allowBlank="1" showInputMessage="1" showErrorMessage="1" error="Fecha debe ser posterior a la del hallazgo (Columna E)" sqref="O12:O13">
      <formula1>C12</formula1>
    </dataValidation>
    <dataValidation type="date" operator="greaterThan" allowBlank="1" showInputMessage="1" showErrorMessage="1" sqref="C12:C16">
      <formula1>36892</formula1>
    </dataValidation>
  </dataValidations>
  <hyperlinks>
    <hyperlink ref="X16" r:id="rId6" display="https://web.microsoftstream.com/video/ab10d554-73e6-4f01-a9d6-985adaf0cfcc"/>
  </hyperlinks>
  <pageMargins left="0.7" right="0.7" top="0.75" bottom="0.75" header="0.3" footer="0.3"/>
  <pageSetup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CB 30-04-2021</vt:lpstr>
      <vt:lpstr>CGR 30-04-2021</vt:lpstr>
      <vt:lpstr>DNP 30-04-2021</vt:lpstr>
      <vt:lpstr>Veeduria Distrital 30-04-2021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OCIG</cp:lastModifiedBy>
  <dcterms:created xsi:type="dcterms:W3CDTF">2020-06-04T17:35:23Z</dcterms:created>
  <dcterms:modified xsi:type="dcterms:W3CDTF">2021-05-23T03:07:06Z</dcterms:modified>
</cp:coreProperties>
</file>